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1570" windowHeight="6945"/>
  </bookViews>
  <sheets>
    <sheet name="Прил1_Недвиж" sheetId="1" r:id="rId1"/>
  </sheets>
  <calcPr calcId="145621"/>
</workbook>
</file>

<file path=xl/calcChain.xml><?xml version="1.0" encoding="utf-8"?>
<calcChain xmlns="http://schemas.openxmlformats.org/spreadsheetml/2006/main">
  <c r="F10" i="1" l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H91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8" i="1"/>
  <c r="E100" i="1"/>
  <c r="A96" i="1"/>
  <c r="A97" i="1"/>
  <c r="A98" i="1" s="1"/>
  <c r="A99" i="1" s="1"/>
  <c r="G100" i="1" l="1"/>
  <c r="F9" i="1"/>
  <c r="H9" i="1" l="1"/>
  <c r="H10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F8" i="1" l="1"/>
  <c r="F100" i="1" s="1"/>
</calcChain>
</file>

<file path=xl/sharedStrings.xml><?xml version="1.0" encoding="utf-8"?>
<sst xmlns="http://schemas.openxmlformats.org/spreadsheetml/2006/main" count="198" uniqueCount="198">
  <si>
    <t>НДС, руб</t>
  </si>
  <si>
    <t>ИТОГО</t>
  </si>
  <si>
    <t>№</t>
  </si>
  <si>
    <t>Наименование платежа</t>
  </si>
  <si>
    <t>Срок оплаты</t>
  </si>
  <si>
    <t>Сумма платежа, 
руб. без НДС</t>
  </si>
  <si>
    <t>Вспомогат. Расчеты для НДС</t>
  </si>
  <si>
    <t>Сумма платежа с НДС, руб. 
с НДС</t>
  </si>
  <si>
    <t>в течении 15 (пятнадцати) календарных дней с даты подписания Сторонами Акта приема-передачи имущества, составленного по форме, предусмотренной Приложением № 2 к Договору</t>
  </si>
  <si>
    <t xml:space="preserve">График платежей </t>
  </si>
  <si>
    <t>1-й платеж</t>
  </si>
  <si>
    <t>2-й платеж</t>
  </si>
  <si>
    <t>3-й платеж</t>
  </si>
  <si>
    <t>4-й платеж</t>
  </si>
  <si>
    <t>5-й платеж</t>
  </si>
  <si>
    <t>6-й платеж</t>
  </si>
  <si>
    <t>7-й платеж</t>
  </si>
  <si>
    <t>8-й платеж</t>
  </si>
  <si>
    <t>9-й платеж</t>
  </si>
  <si>
    <t>10-й платеж</t>
  </si>
  <si>
    <t>11-й платеж</t>
  </si>
  <si>
    <t>12-й платеж</t>
  </si>
  <si>
    <t>13-й платеж</t>
  </si>
  <si>
    <t>14-й платеж</t>
  </si>
  <si>
    <t>15-й платеж</t>
  </si>
  <si>
    <t>16-й платеж</t>
  </si>
  <si>
    <t>17-й платеж</t>
  </si>
  <si>
    <t>18-й платеж</t>
  </si>
  <si>
    <t>19-й платеж</t>
  </si>
  <si>
    <t>20-й платеж</t>
  </si>
  <si>
    <t>21-й платеж</t>
  </si>
  <si>
    <t>22-й платеж</t>
  </si>
  <si>
    <t>23-й платеж</t>
  </si>
  <si>
    <t>24-й платеж</t>
  </si>
  <si>
    <t>25-й платеж</t>
  </si>
  <si>
    <t>26-й платеж</t>
  </si>
  <si>
    <t>27-й платеж</t>
  </si>
  <si>
    <t>28-й платеж</t>
  </si>
  <si>
    <t>29-й платеж</t>
  </si>
  <si>
    <t>30-й платеж</t>
  </si>
  <si>
    <t>31-й платеж</t>
  </si>
  <si>
    <t>32-й платеж</t>
  </si>
  <si>
    <t>33-й платеж</t>
  </si>
  <si>
    <t>34-й платеж</t>
  </si>
  <si>
    <t>35-й платеж</t>
  </si>
  <si>
    <t>36-й платеж</t>
  </si>
  <si>
    <t>37-й платеж</t>
  </si>
  <si>
    <t>38-й платеж</t>
  </si>
  <si>
    <t>39-й платеж</t>
  </si>
  <si>
    <t>40-й платеж</t>
  </si>
  <si>
    <t>41-й платеж</t>
  </si>
  <si>
    <t>42-й платеж</t>
  </si>
  <si>
    <t>43-й платеж</t>
  </si>
  <si>
    <t>44-й платеж</t>
  </si>
  <si>
    <t>45-й платеж</t>
  </si>
  <si>
    <t>46-й платеж</t>
  </si>
  <si>
    <t>47-й платеж</t>
  </si>
  <si>
    <t>48-й платеж</t>
  </si>
  <si>
    <t>49-й платеж</t>
  </si>
  <si>
    <t>50-й платеж</t>
  </si>
  <si>
    <t>51-й платеж</t>
  </si>
  <si>
    <t>52-й платеж</t>
  </si>
  <si>
    <t>53-й платеж</t>
  </si>
  <si>
    <t>54-й платеж</t>
  </si>
  <si>
    <t>55-й платеж</t>
  </si>
  <si>
    <t>56-й платеж</t>
  </si>
  <si>
    <t>57-й платеж</t>
  </si>
  <si>
    <t>58-й платеж</t>
  </si>
  <si>
    <t>59-й платеж</t>
  </si>
  <si>
    <t>60-й платеж</t>
  </si>
  <si>
    <t>61-й платеж</t>
  </si>
  <si>
    <t>62-й платеж</t>
  </si>
  <si>
    <t>63-й платеж</t>
  </si>
  <si>
    <t>64-й платеж</t>
  </si>
  <si>
    <t>65-й платеж</t>
  </si>
  <si>
    <t>66-й платеж</t>
  </si>
  <si>
    <t>67-й платеж</t>
  </si>
  <si>
    <t>68-й платеж</t>
  </si>
  <si>
    <t>69-й платеж</t>
  </si>
  <si>
    <t>70-й платеж</t>
  </si>
  <si>
    <t>71-й платеж</t>
  </si>
  <si>
    <t>72-й платеж</t>
  </si>
  <si>
    <t>73-й платеж</t>
  </si>
  <si>
    <t>74-й платеж</t>
  </si>
  <si>
    <t>75-й платеж</t>
  </si>
  <si>
    <t>76-й платеж</t>
  </si>
  <si>
    <t>77-й платеж</t>
  </si>
  <si>
    <t>78-й платеж</t>
  </si>
  <si>
    <t>79-й платеж</t>
  </si>
  <si>
    <t>80-й платеж</t>
  </si>
  <si>
    <t>до 25.06.2019</t>
  </si>
  <si>
    <t>до 25.12.2019</t>
  </si>
  <si>
    <t>до 25.06.2020</t>
  </si>
  <si>
    <t>до 25.12.2020</t>
  </si>
  <si>
    <t>до 25.06.2021</t>
  </si>
  <si>
    <t>до 25.12.2021</t>
  </si>
  <si>
    <t>до 25.06.2022</t>
  </si>
  <si>
    <t>до 25.12.2022</t>
  </si>
  <si>
    <t>до 25.06.2023</t>
  </si>
  <si>
    <t>до 25.12.2023</t>
  </si>
  <si>
    <t>до 25.06.2024</t>
  </si>
  <si>
    <t>до 25.12.2024</t>
  </si>
  <si>
    <t>до 25.06.2025</t>
  </si>
  <si>
    <t>до 25.12.2025</t>
  </si>
  <si>
    <t>до 25.06.2026</t>
  </si>
  <si>
    <t>до 25.12.2026</t>
  </si>
  <si>
    <t>до 25.06.2027</t>
  </si>
  <si>
    <t>до 25.12.2027</t>
  </si>
  <si>
    <t>до 25.06.2028</t>
  </si>
  <si>
    <t>до 25.12.2028</t>
  </si>
  <si>
    <t>до 25.06.2029</t>
  </si>
  <si>
    <t>до 25.12.2029</t>
  </si>
  <si>
    <t>до 25.06.2030</t>
  </si>
  <si>
    <t>до 25.12.2030</t>
  </si>
  <si>
    <t>до 25.06.2031</t>
  </si>
  <si>
    <t>до 25.12.2031</t>
  </si>
  <si>
    <t>до 25.06.2032</t>
  </si>
  <si>
    <t>до 25.12.2032</t>
  </si>
  <si>
    <t>до 25.06.2033</t>
  </si>
  <si>
    <t>до 25.12.2033</t>
  </si>
  <si>
    <t>до 25.06.2034</t>
  </si>
  <si>
    <t>до 25.12.2034</t>
  </si>
  <si>
    <t>до 25.06.2035</t>
  </si>
  <si>
    <t>до 25.12.2035</t>
  </si>
  <si>
    <t>до 25.06.2036</t>
  </si>
  <si>
    <t>до 25.12.2036</t>
  </si>
  <si>
    <t>до 25.06.2037</t>
  </si>
  <si>
    <t>до 25.12.2037</t>
  </si>
  <si>
    <t>до 25.06.2038</t>
  </si>
  <si>
    <t>до 25.12.2038</t>
  </si>
  <si>
    <t>до 25.06.2039</t>
  </si>
  <si>
    <t>до 25.12.2039</t>
  </si>
  <si>
    <t>до 25.06.2040</t>
  </si>
  <si>
    <t>до 25.12.2040</t>
  </si>
  <si>
    <t>до 25.06.2041</t>
  </si>
  <si>
    <t>до 25.12.2041</t>
  </si>
  <si>
    <t>до 25.06.2042</t>
  </si>
  <si>
    <t>до 25.12.2042</t>
  </si>
  <si>
    <t>до 25.06.2043</t>
  </si>
  <si>
    <t>до 25.12.2043</t>
  </si>
  <si>
    <t>до 25.06.2044</t>
  </si>
  <si>
    <t>до 25.12.2044</t>
  </si>
  <si>
    <t>до 25.06.2045</t>
  </si>
  <si>
    <t>до 25.12.2045</t>
  </si>
  <si>
    <t>до 25.06.2046</t>
  </si>
  <si>
    <t>до 25.12.2046</t>
  </si>
  <si>
    <t>до 25.06.2047</t>
  </si>
  <si>
    <t>до 25.12.2047</t>
  </si>
  <si>
    <t>до 25.06.2048</t>
  </si>
  <si>
    <t>до 25.12.2048</t>
  </si>
  <si>
    <t>до 25.06.2049</t>
  </si>
  <si>
    <t>до 25.12.2049</t>
  </si>
  <si>
    <t>до 25.06.2050</t>
  </si>
  <si>
    <t>до 25.12.2050</t>
  </si>
  <si>
    <t>до 25.06.2051</t>
  </si>
  <si>
    <t>до 25.12.2051</t>
  </si>
  <si>
    <t>до 25.06.2052</t>
  </si>
  <si>
    <t>до 25.12.2052</t>
  </si>
  <si>
    <t>до 25.06.2053</t>
  </si>
  <si>
    <t>до 25.12.2053</t>
  </si>
  <si>
    <t>до 25.06.2054</t>
  </si>
  <si>
    <t>до 25.12.2054</t>
  </si>
  <si>
    <t>до 25.06.2055</t>
  </si>
  <si>
    <t>до 25.12.2055</t>
  </si>
  <si>
    <t>до 25.06.2056</t>
  </si>
  <si>
    <t>до 25.12.2056</t>
  </si>
  <si>
    <t>до 25.06.2057</t>
  </si>
  <si>
    <t>до 25.12.2057</t>
  </si>
  <si>
    <t>81-й платеж</t>
  </si>
  <si>
    <t>82-й платеж</t>
  </si>
  <si>
    <t>83-й платеж</t>
  </si>
  <si>
    <t>84-й платеж</t>
  </si>
  <si>
    <t>85-й платеж</t>
  </si>
  <si>
    <t>86-й платеж</t>
  </si>
  <si>
    <t>87-й платеж</t>
  </si>
  <si>
    <t>88-й платеж</t>
  </si>
  <si>
    <t>до 25.06.2058</t>
  </si>
  <si>
    <t>до 25.12.2058</t>
  </si>
  <si>
    <t>до 25.06.2059</t>
  </si>
  <si>
    <t>до 25.12.2059</t>
  </si>
  <si>
    <t>до 25.06.2060</t>
  </si>
  <si>
    <t>до 25.12.2060</t>
  </si>
  <si>
    <t>до 25.06.2061</t>
  </si>
  <si>
    <t>до 25.12.2061</t>
  </si>
  <si>
    <t>до 25.06.2062</t>
  </si>
  <si>
    <t>Приложение № 4</t>
  </si>
  <si>
    <t>ПРОДАВЕЦ:
Заместитель генерального директора
по корпоративным и имущественным
отношениям
ООО «Газпром межрегионгаз» -
Управляющей организации 
АО «Газпром газораспределение»,
действующий по доверенности 
от 26.05.2017 № 1-О-1342 
____________________________/Е.В. Михайлова/
М.П.</t>
  </si>
  <si>
    <t>к договору купли-продажи имущества №_____________________________</t>
  </si>
  <si>
    <t>от «____»________________201_ г</t>
  </si>
  <si>
    <t>до 25.12.2062</t>
  </si>
  <si>
    <t>до 25.06.2063</t>
  </si>
  <si>
    <t>до 25.12.2063</t>
  </si>
  <si>
    <t>до 25.06.2064</t>
  </si>
  <si>
    <t>89-й платеж</t>
  </si>
  <si>
    <t>90-й платеж</t>
  </si>
  <si>
    <t>91-й платеж</t>
  </si>
  <si>
    <t>92-й платеж</t>
  </si>
  <si>
    <t>ПОКУПАТЕЛЬ:
Генеральный директор 
АО «Газпром газораспределение Брянск»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 /Е.А. Баранов/ 
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</si>
</sst>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_ ;\-#,##0.000\ 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0" fontId="2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6" fillId="0" borderId="0"/>
    <xf numFmtId="0" fontId="6" fillId="0" borderId="0"/>
    <xf numFmtId="0" fontId="26" fillId="0" borderId="0"/>
    <xf numFmtId="0" fontId="8" fillId="0" borderId="0"/>
    <xf numFmtId="0" fontId="7" fillId="0" borderId="0"/>
    <xf numFmtId="0" fontId="2" fillId="0" borderId="0">
      <alignment horizontal="left"/>
    </xf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2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10" applyNumberFormat="0" applyFill="0" applyAlignment="0" applyProtection="0"/>
    <xf numFmtId="0" fontId="1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0" borderId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27" fillId="0" borderId="0" xfId="0" applyFont="1" applyFill="1"/>
    <xf numFmtId="0" fontId="28" fillId="0" borderId="0" xfId="0" applyFont="1" applyFill="1" applyAlignment="1">
      <alignment wrapText="1"/>
    </xf>
    <xf numFmtId="0" fontId="28" fillId="0" borderId="0" xfId="0" applyFont="1"/>
    <xf numFmtId="0" fontId="28" fillId="0" borderId="0" xfId="0" applyFont="1" applyFill="1"/>
    <xf numFmtId="0" fontId="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30" fillId="0" borderId="0" xfId="0" applyFont="1" applyAlignment="1"/>
    <xf numFmtId="0" fontId="28" fillId="0" borderId="0" xfId="0" applyFont="1" applyAlignment="1">
      <alignment horizontal="right" vertical="center"/>
    </xf>
    <xf numFmtId="0" fontId="28" fillId="0" borderId="0" xfId="0" applyFont="1" applyAlignment="1"/>
    <xf numFmtId="0" fontId="28" fillId="0" borderId="0" xfId="0" applyFont="1" applyFill="1" applyAlignment="1">
      <alignment horizontal="right"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3" fontId="28" fillId="0" borderId="1" xfId="75" applyFont="1" applyFill="1" applyBorder="1" applyAlignment="1">
      <alignment vertical="center"/>
    </xf>
    <xf numFmtId="43" fontId="28" fillId="0" borderId="1" xfId="0" applyNumberFormat="1" applyFont="1" applyFill="1" applyBorder="1" applyAlignment="1">
      <alignment horizontal="center" vertical="center"/>
    </xf>
    <xf numFmtId="43" fontId="28" fillId="0" borderId="1" xfId="0" applyNumberFormat="1" applyFont="1" applyFill="1" applyBorder="1" applyAlignment="1">
      <alignment vertical="center"/>
    </xf>
    <xf numFmtId="43" fontId="28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3" fillId="0" borderId="0" xfId="75" applyFont="1" applyFill="1"/>
    <xf numFmtId="43" fontId="27" fillId="0" borderId="0" xfId="75" applyFont="1" applyFill="1"/>
    <xf numFmtId="43" fontId="28" fillId="0" borderId="0" xfId="75" applyFont="1" applyFill="1" applyAlignment="1">
      <alignment wrapText="1"/>
    </xf>
    <xf numFmtId="43" fontId="28" fillId="0" borderId="0" xfId="75" applyFont="1"/>
    <xf numFmtId="43" fontId="4" fillId="0" borderId="0" xfId="75" applyFont="1" applyFill="1"/>
    <xf numFmtId="43" fontId="28" fillId="0" borderId="0" xfId="75" applyFont="1" applyFill="1" applyAlignment="1">
      <alignment horizontal="center" vertical="center"/>
    </xf>
    <xf numFmtId="0" fontId="29" fillId="0" borderId="0" xfId="0" applyFont="1" applyFill="1" applyAlignment="1">
      <alignment horizontal="left" vertical="top" wrapText="1"/>
    </xf>
    <xf numFmtId="43" fontId="28" fillId="0" borderId="11" xfId="75" applyFont="1" applyFill="1" applyBorder="1" applyAlignment="1">
      <alignment horizontal="center" vertical="center" wrapText="1"/>
    </xf>
    <xf numFmtId="43" fontId="28" fillId="0" borderId="12" xfId="75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43" fontId="29" fillId="0" borderId="11" xfId="75" applyFont="1" applyFill="1" applyBorder="1" applyAlignment="1">
      <alignment horizontal="center" vertical="center" wrapText="1"/>
    </xf>
    <xf numFmtId="43" fontId="29" fillId="0" borderId="12" xfId="75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</cellXfs>
  <cellStyles count="77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Гиперссылка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76"/>
    <cellStyle name="Обычный 2" xfId="1"/>
    <cellStyle name="Обычный 2 2" xfId="44"/>
    <cellStyle name="Обычный 2 2 2" xfId="45"/>
    <cellStyle name="Обычный 2 3" xfId="46"/>
    <cellStyle name="Обычный 2 3 2" xfId="47"/>
    <cellStyle name="Обычный 2 3 3" xfId="72"/>
    <cellStyle name="Обычный 2 4" xfId="48"/>
    <cellStyle name="Обычный 2 5" xfId="43"/>
    <cellStyle name="Обычный 3" xfId="4"/>
    <cellStyle name="Обычный 3 2" xfId="50"/>
    <cellStyle name="Обычный 3 3" xfId="49"/>
    <cellStyle name="Обычный 3 3 2" xfId="73"/>
    <cellStyle name="Обычный 4" xfId="3"/>
    <cellStyle name="Обычный 4 2" xfId="52"/>
    <cellStyle name="Обычный 4 3" xfId="53"/>
    <cellStyle name="Обычный 4 4" xfId="51"/>
    <cellStyle name="Обычный 4 4 2" xfId="74"/>
    <cellStyle name="Обычный 5" xfId="54"/>
    <cellStyle name="Обычный 5 2" xfId="55"/>
    <cellStyle name="Обычный 6" xfId="56"/>
    <cellStyle name="Обычный 7" xfId="57"/>
    <cellStyle name="Обычный 8" xfId="58"/>
    <cellStyle name="Обычный 9" xfId="59"/>
    <cellStyle name="Плохой 2" xfId="60"/>
    <cellStyle name="Пояснение 2" xfId="61"/>
    <cellStyle name="Примечание 2" xfId="62"/>
    <cellStyle name="Процентный 2" xfId="63"/>
    <cellStyle name="Процентный 2 2" xfId="64"/>
    <cellStyle name="Процентный 2 2 2" xfId="65"/>
    <cellStyle name="Процентный 2 3" xfId="66"/>
    <cellStyle name="Связанная ячейка 2" xfId="67"/>
    <cellStyle name="Текст предупреждения 2" xfId="68"/>
    <cellStyle name="Финансовый" xfId="75" builtinId="3"/>
    <cellStyle name="Финансовый 2" xfId="5"/>
    <cellStyle name="Финансовый 2 2" xfId="70"/>
    <cellStyle name="Финансовый 2 3" xfId="69"/>
    <cellStyle name="Финансовый 3" xfId="6"/>
    <cellStyle name="Финансовый 4" xfId="2"/>
    <cellStyle name="Хороши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zoomScaleNormal="100" workbookViewId="0">
      <selection activeCell="H100" sqref="H100"/>
    </sheetView>
  </sheetViews>
  <sheetFormatPr defaultColWidth="9.140625" defaultRowHeight="15.75" x14ac:dyDescent="0.25"/>
  <cols>
    <col min="1" max="1" width="5.5703125" style="8" customWidth="1"/>
    <col min="2" max="2" width="7.85546875" style="2" customWidth="1"/>
    <col min="3" max="3" width="9.28515625" style="8" customWidth="1"/>
    <col min="4" max="4" width="8.85546875" style="8" customWidth="1"/>
    <col min="5" max="5" width="18.42578125" style="8" customWidth="1"/>
    <col min="6" max="6" width="18.85546875" style="8" customWidth="1"/>
    <col min="7" max="7" width="18.85546875" style="8" hidden="1" customWidth="1"/>
    <col min="8" max="8" width="18.85546875" style="8" customWidth="1"/>
    <col min="9" max="9" width="16.5703125" style="8" customWidth="1"/>
    <col min="10" max="10" width="14.7109375" style="8" customWidth="1"/>
    <col min="11" max="11" width="22.28515625" style="1" customWidth="1"/>
    <col min="12" max="14" width="21.5703125" style="28" customWidth="1"/>
    <col min="15" max="16384" width="9.140625" style="1"/>
  </cols>
  <sheetData>
    <row r="1" spans="1:14" x14ac:dyDescent="0.25">
      <c r="A1" s="9"/>
      <c r="B1" s="5"/>
      <c r="C1" s="9"/>
      <c r="D1" s="9"/>
      <c r="E1" s="9"/>
      <c r="F1" s="9"/>
      <c r="G1" s="9"/>
      <c r="H1" s="9"/>
      <c r="I1" s="9"/>
      <c r="J1" s="10" t="s">
        <v>185</v>
      </c>
    </row>
    <row r="2" spans="1:14" x14ac:dyDescent="0.25">
      <c r="A2" s="9"/>
      <c r="B2" s="5"/>
      <c r="C2" s="9"/>
      <c r="D2" s="9"/>
      <c r="E2" s="9"/>
      <c r="F2" s="9"/>
      <c r="G2" s="9"/>
      <c r="H2" s="7"/>
      <c r="I2" s="11"/>
      <c r="J2" s="12" t="s">
        <v>187</v>
      </c>
    </row>
    <row r="3" spans="1:14" s="4" customFormat="1" ht="15" x14ac:dyDescent="0.25">
      <c r="A3" s="7"/>
      <c r="B3" s="13"/>
      <c r="C3" s="13"/>
      <c r="D3" s="13"/>
      <c r="E3" s="13"/>
      <c r="F3" s="13"/>
      <c r="G3" s="13"/>
      <c r="H3" s="13"/>
      <c r="I3" s="13"/>
      <c r="J3" s="14" t="s">
        <v>188</v>
      </c>
      <c r="L3" s="29"/>
      <c r="M3" s="29"/>
      <c r="N3" s="29"/>
    </row>
    <row r="4" spans="1:14" s="5" customFormat="1" ht="15" customHeight="1" x14ac:dyDescent="0.2">
      <c r="A4" s="15"/>
      <c r="B4" s="15"/>
      <c r="C4" s="15"/>
      <c r="D4" s="15"/>
      <c r="E4" s="15"/>
      <c r="F4" s="16"/>
      <c r="G4" s="16"/>
      <c r="H4" s="16"/>
      <c r="I4" s="16"/>
      <c r="J4" s="16"/>
      <c r="L4" s="30"/>
      <c r="M4" s="30"/>
      <c r="N4" s="30"/>
    </row>
    <row r="5" spans="1:14" s="6" customFormat="1" ht="23.25" customHeight="1" x14ac:dyDescent="0.2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38"/>
      <c r="L5" s="31"/>
      <c r="M5" s="31"/>
      <c r="N5" s="31"/>
    </row>
    <row r="6" spans="1:14" s="3" customFormat="1" ht="18.75" x14ac:dyDescent="0.3">
      <c r="A6" s="9"/>
      <c r="B6" s="5"/>
      <c r="C6" s="9"/>
      <c r="D6" s="9"/>
      <c r="E6" s="9"/>
      <c r="F6" s="9"/>
      <c r="G6" s="9"/>
      <c r="H6" s="9"/>
      <c r="I6" s="9"/>
      <c r="J6" s="9"/>
      <c r="L6" s="32"/>
      <c r="M6" s="32"/>
      <c r="N6" s="32"/>
    </row>
    <row r="7" spans="1:14" s="3" customFormat="1" ht="52.5" customHeight="1" x14ac:dyDescent="0.3">
      <c r="A7" s="25" t="s">
        <v>2</v>
      </c>
      <c r="B7" s="39" t="s">
        <v>3</v>
      </c>
      <c r="C7" s="39"/>
      <c r="D7" s="39"/>
      <c r="E7" s="26" t="s">
        <v>5</v>
      </c>
      <c r="F7" s="26" t="s">
        <v>0</v>
      </c>
      <c r="G7" s="26" t="s">
        <v>6</v>
      </c>
      <c r="H7" s="26" t="s">
        <v>7</v>
      </c>
      <c r="I7" s="40" t="s">
        <v>4</v>
      </c>
      <c r="J7" s="41"/>
      <c r="L7" s="32"/>
      <c r="M7" s="32"/>
      <c r="N7" s="32"/>
    </row>
    <row r="8" spans="1:14" s="3" customFormat="1" ht="91.5" customHeight="1" x14ac:dyDescent="0.3">
      <c r="A8" s="17">
        <v>1</v>
      </c>
      <c r="B8" s="37" t="s">
        <v>10</v>
      </c>
      <c r="C8" s="37"/>
      <c r="D8" s="37"/>
      <c r="E8" s="18">
        <v>516608554.14999998</v>
      </c>
      <c r="F8" s="19">
        <f>ROUND(E8*0.18,2)</f>
        <v>92989539.75</v>
      </c>
      <c r="G8" s="23">
        <f>E8*0.18</f>
        <v>92989539.746999994</v>
      </c>
      <c r="H8" s="20">
        <v>609598093.90000081</v>
      </c>
      <c r="I8" s="35" t="s">
        <v>8</v>
      </c>
      <c r="J8" s="36"/>
      <c r="L8" s="32"/>
      <c r="M8" s="32"/>
      <c r="N8" s="32"/>
    </row>
    <row r="9" spans="1:14" s="3" customFormat="1" ht="18.75" x14ac:dyDescent="0.3">
      <c r="A9" s="17">
        <f>A8+1</f>
        <v>2</v>
      </c>
      <c r="B9" s="37" t="s">
        <v>11</v>
      </c>
      <c r="C9" s="37"/>
      <c r="D9" s="37"/>
      <c r="E9" s="18">
        <v>30240160.16</v>
      </c>
      <c r="F9" s="19">
        <f t="shared" ref="F9:F72" si="0">ROUND(E9*0.18,2)</f>
        <v>5443228.8300000001</v>
      </c>
      <c r="G9" s="23">
        <f t="shared" ref="G9:G72" si="1">E9*0.18</f>
        <v>5443228.8288000003</v>
      </c>
      <c r="H9" s="20">
        <f t="shared" ref="H8:H71" si="2">SUM(E9:F9)</f>
        <v>35683388.990000002</v>
      </c>
      <c r="I9" s="35" t="s">
        <v>90</v>
      </c>
      <c r="J9" s="36"/>
      <c r="L9" s="32"/>
      <c r="M9" s="32"/>
      <c r="N9" s="32"/>
    </row>
    <row r="10" spans="1:14" s="3" customFormat="1" ht="18.75" x14ac:dyDescent="0.3">
      <c r="A10" s="17">
        <f t="shared" ref="A10:A73" si="3">A9+1</f>
        <v>3</v>
      </c>
      <c r="B10" s="37" t="s">
        <v>12</v>
      </c>
      <c r="C10" s="37"/>
      <c r="D10" s="37"/>
      <c r="E10" s="18">
        <v>30240160.16</v>
      </c>
      <c r="F10" s="19">
        <f t="shared" si="0"/>
        <v>5443228.8300000001</v>
      </c>
      <c r="G10" s="23">
        <f t="shared" si="1"/>
        <v>5443228.8288000003</v>
      </c>
      <c r="H10" s="20">
        <f t="shared" si="2"/>
        <v>35683388.990000002</v>
      </c>
      <c r="I10" s="35" t="s">
        <v>91</v>
      </c>
      <c r="J10" s="36"/>
      <c r="L10" s="32"/>
      <c r="M10" s="32"/>
      <c r="N10" s="32"/>
    </row>
    <row r="11" spans="1:14" s="3" customFormat="1" ht="18.75" customHeight="1" x14ac:dyDescent="0.3">
      <c r="A11" s="17">
        <f t="shared" si="3"/>
        <v>4</v>
      </c>
      <c r="B11" s="37" t="s">
        <v>13</v>
      </c>
      <c r="C11" s="37"/>
      <c r="D11" s="37"/>
      <c r="E11" s="18">
        <v>30220242.539999999</v>
      </c>
      <c r="F11" s="19">
        <f t="shared" si="0"/>
        <v>5439643.6600000001</v>
      </c>
      <c r="G11" s="23">
        <f t="shared" si="1"/>
        <v>5439643.6571999993</v>
      </c>
      <c r="H11" s="20">
        <f t="shared" si="2"/>
        <v>35659886.200000003</v>
      </c>
      <c r="I11" s="35" t="s">
        <v>92</v>
      </c>
      <c r="J11" s="36"/>
      <c r="L11" s="32"/>
      <c r="M11" s="32"/>
      <c r="N11" s="32"/>
    </row>
    <row r="12" spans="1:14" s="3" customFormat="1" ht="18.75" customHeight="1" x14ac:dyDescent="0.3">
      <c r="A12" s="17">
        <f t="shared" si="3"/>
        <v>5</v>
      </c>
      <c r="B12" s="37" t="s">
        <v>14</v>
      </c>
      <c r="C12" s="37"/>
      <c r="D12" s="37"/>
      <c r="E12" s="18">
        <v>30220242.539999999</v>
      </c>
      <c r="F12" s="19">
        <f t="shared" si="0"/>
        <v>5439643.6600000001</v>
      </c>
      <c r="G12" s="23">
        <f t="shared" si="1"/>
        <v>5439643.6571999993</v>
      </c>
      <c r="H12" s="20">
        <f t="shared" si="2"/>
        <v>35659886.200000003</v>
      </c>
      <c r="I12" s="35" t="s">
        <v>93</v>
      </c>
      <c r="J12" s="36"/>
      <c r="L12" s="32"/>
      <c r="M12" s="32"/>
      <c r="N12" s="32"/>
    </row>
    <row r="13" spans="1:14" s="3" customFormat="1" ht="18.75" customHeight="1" x14ac:dyDescent="0.3">
      <c r="A13" s="17">
        <f t="shared" si="3"/>
        <v>6</v>
      </c>
      <c r="B13" s="37" t="s">
        <v>15</v>
      </c>
      <c r="C13" s="37"/>
      <c r="D13" s="37"/>
      <c r="E13" s="18">
        <v>30220242.539999999</v>
      </c>
      <c r="F13" s="19">
        <f t="shared" si="0"/>
        <v>5439643.6600000001</v>
      </c>
      <c r="G13" s="23">
        <f t="shared" si="1"/>
        <v>5439643.6571999993</v>
      </c>
      <c r="H13" s="20">
        <f t="shared" si="2"/>
        <v>35659886.200000003</v>
      </c>
      <c r="I13" s="35" t="s">
        <v>94</v>
      </c>
      <c r="J13" s="36"/>
      <c r="L13" s="32"/>
      <c r="M13" s="32"/>
      <c r="N13" s="32"/>
    </row>
    <row r="14" spans="1:14" s="3" customFormat="1" ht="18.75" customHeight="1" x14ac:dyDescent="0.3">
      <c r="A14" s="17">
        <f t="shared" si="3"/>
        <v>7</v>
      </c>
      <c r="B14" s="37" t="s">
        <v>16</v>
      </c>
      <c r="C14" s="37"/>
      <c r="D14" s="37"/>
      <c r="E14" s="18">
        <v>30220242.539999999</v>
      </c>
      <c r="F14" s="19">
        <f t="shared" si="0"/>
        <v>5439643.6600000001</v>
      </c>
      <c r="G14" s="23">
        <f t="shared" si="1"/>
        <v>5439643.6571999993</v>
      </c>
      <c r="H14" s="20">
        <f t="shared" si="2"/>
        <v>35659886.200000003</v>
      </c>
      <c r="I14" s="35" t="s">
        <v>95</v>
      </c>
      <c r="J14" s="36"/>
      <c r="L14" s="32"/>
      <c r="M14" s="32"/>
      <c r="N14" s="32"/>
    </row>
    <row r="15" spans="1:14" s="3" customFormat="1" ht="18.75" customHeight="1" x14ac:dyDescent="0.3">
      <c r="A15" s="17">
        <f t="shared" si="3"/>
        <v>8</v>
      </c>
      <c r="B15" s="37" t="s">
        <v>17</v>
      </c>
      <c r="C15" s="37"/>
      <c r="D15" s="37"/>
      <c r="E15" s="18">
        <v>30220242.539999999</v>
      </c>
      <c r="F15" s="19">
        <f t="shared" si="0"/>
        <v>5439643.6600000001</v>
      </c>
      <c r="G15" s="23">
        <f t="shared" si="1"/>
        <v>5439643.6571999993</v>
      </c>
      <c r="H15" s="20">
        <f t="shared" si="2"/>
        <v>35659886.200000003</v>
      </c>
      <c r="I15" s="35" t="s">
        <v>96</v>
      </c>
      <c r="J15" s="36"/>
      <c r="L15" s="32"/>
      <c r="M15" s="32"/>
      <c r="N15" s="32"/>
    </row>
    <row r="16" spans="1:14" s="3" customFormat="1" ht="18.75" customHeight="1" x14ac:dyDescent="0.3">
      <c r="A16" s="17">
        <f t="shared" si="3"/>
        <v>9</v>
      </c>
      <c r="B16" s="37" t="s">
        <v>18</v>
      </c>
      <c r="C16" s="37"/>
      <c r="D16" s="37"/>
      <c r="E16" s="18">
        <v>30220242.539999999</v>
      </c>
      <c r="F16" s="19">
        <f t="shared" si="0"/>
        <v>5439643.6600000001</v>
      </c>
      <c r="G16" s="23">
        <f t="shared" si="1"/>
        <v>5439643.6571999993</v>
      </c>
      <c r="H16" s="20">
        <f t="shared" si="2"/>
        <v>35659886.200000003</v>
      </c>
      <c r="I16" s="35" t="s">
        <v>97</v>
      </c>
      <c r="J16" s="36"/>
      <c r="L16" s="32"/>
      <c r="M16" s="32"/>
      <c r="N16" s="32"/>
    </row>
    <row r="17" spans="1:14" s="3" customFormat="1" ht="18.75" customHeight="1" x14ac:dyDescent="0.3">
      <c r="A17" s="17">
        <f t="shared" si="3"/>
        <v>10</v>
      </c>
      <c r="B17" s="37" t="s">
        <v>19</v>
      </c>
      <c r="C17" s="37"/>
      <c r="D17" s="37"/>
      <c r="E17" s="18">
        <v>30220242.539999999</v>
      </c>
      <c r="F17" s="19">
        <f t="shared" si="0"/>
        <v>5439643.6600000001</v>
      </c>
      <c r="G17" s="23">
        <f t="shared" si="1"/>
        <v>5439643.6571999993</v>
      </c>
      <c r="H17" s="20">
        <f t="shared" si="2"/>
        <v>35659886.200000003</v>
      </c>
      <c r="I17" s="35" t="s">
        <v>98</v>
      </c>
      <c r="J17" s="36"/>
      <c r="L17" s="32"/>
      <c r="M17" s="32"/>
      <c r="N17" s="32"/>
    </row>
    <row r="18" spans="1:14" s="3" customFormat="1" ht="18.75" customHeight="1" x14ac:dyDescent="0.3">
      <c r="A18" s="17">
        <f t="shared" si="3"/>
        <v>11</v>
      </c>
      <c r="B18" s="37" t="s">
        <v>20</v>
      </c>
      <c r="C18" s="37"/>
      <c r="D18" s="37"/>
      <c r="E18" s="18">
        <v>30220242.539999999</v>
      </c>
      <c r="F18" s="19">
        <f t="shared" si="0"/>
        <v>5439643.6600000001</v>
      </c>
      <c r="G18" s="23">
        <f t="shared" si="1"/>
        <v>5439643.6571999993</v>
      </c>
      <c r="H18" s="20">
        <f t="shared" si="2"/>
        <v>35659886.200000003</v>
      </c>
      <c r="I18" s="35" t="s">
        <v>99</v>
      </c>
      <c r="J18" s="36"/>
      <c r="L18" s="32"/>
      <c r="M18" s="32"/>
      <c r="N18" s="32"/>
    </row>
    <row r="19" spans="1:14" s="3" customFormat="1" ht="18.75" customHeight="1" x14ac:dyDescent="0.3">
      <c r="A19" s="17">
        <f t="shared" si="3"/>
        <v>12</v>
      </c>
      <c r="B19" s="37" t="s">
        <v>21</v>
      </c>
      <c r="C19" s="37"/>
      <c r="D19" s="37"/>
      <c r="E19" s="18">
        <v>30220242.539999999</v>
      </c>
      <c r="F19" s="19">
        <f t="shared" si="0"/>
        <v>5439643.6600000001</v>
      </c>
      <c r="G19" s="23">
        <f t="shared" si="1"/>
        <v>5439643.6571999993</v>
      </c>
      <c r="H19" s="20">
        <f t="shared" si="2"/>
        <v>35659886.200000003</v>
      </c>
      <c r="I19" s="35" t="s">
        <v>100</v>
      </c>
      <c r="J19" s="36"/>
      <c r="L19" s="32"/>
      <c r="M19" s="32"/>
      <c r="N19" s="32"/>
    </row>
    <row r="20" spans="1:14" s="3" customFormat="1" ht="18.75" customHeight="1" x14ac:dyDescent="0.3">
      <c r="A20" s="17">
        <f t="shared" si="3"/>
        <v>13</v>
      </c>
      <c r="B20" s="37" t="s">
        <v>22</v>
      </c>
      <c r="C20" s="37"/>
      <c r="D20" s="37"/>
      <c r="E20" s="18">
        <v>30220242.539999999</v>
      </c>
      <c r="F20" s="19">
        <f t="shared" si="0"/>
        <v>5439643.6600000001</v>
      </c>
      <c r="G20" s="23">
        <f t="shared" si="1"/>
        <v>5439643.6571999993</v>
      </c>
      <c r="H20" s="20">
        <f t="shared" si="2"/>
        <v>35659886.200000003</v>
      </c>
      <c r="I20" s="35" t="s">
        <v>101</v>
      </c>
      <c r="J20" s="36"/>
      <c r="L20" s="32"/>
      <c r="M20" s="32"/>
      <c r="N20" s="32"/>
    </row>
    <row r="21" spans="1:14" s="3" customFormat="1" ht="18.75" customHeight="1" x14ac:dyDescent="0.3">
      <c r="A21" s="17">
        <f t="shared" si="3"/>
        <v>14</v>
      </c>
      <c r="B21" s="37" t="s">
        <v>23</v>
      </c>
      <c r="C21" s="37"/>
      <c r="D21" s="37"/>
      <c r="E21" s="18">
        <v>30220242.539999999</v>
      </c>
      <c r="F21" s="19">
        <f t="shared" si="0"/>
        <v>5439643.6600000001</v>
      </c>
      <c r="G21" s="23">
        <f t="shared" si="1"/>
        <v>5439643.6571999993</v>
      </c>
      <c r="H21" s="20">
        <f t="shared" si="2"/>
        <v>35659886.200000003</v>
      </c>
      <c r="I21" s="35" t="s">
        <v>102</v>
      </c>
      <c r="J21" s="36"/>
      <c r="L21" s="32"/>
      <c r="M21" s="32"/>
      <c r="N21" s="32"/>
    </row>
    <row r="22" spans="1:14" s="3" customFormat="1" ht="18.75" customHeight="1" x14ac:dyDescent="0.3">
      <c r="A22" s="17">
        <f t="shared" si="3"/>
        <v>15</v>
      </c>
      <c r="B22" s="37" t="s">
        <v>24</v>
      </c>
      <c r="C22" s="37"/>
      <c r="D22" s="37"/>
      <c r="E22" s="18">
        <v>30220242.539999999</v>
      </c>
      <c r="F22" s="19">
        <f t="shared" si="0"/>
        <v>5439643.6600000001</v>
      </c>
      <c r="G22" s="23">
        <f t="shared" si="1"/>
        <v>5439643.6571999993</v>
      </c>
      <c r="H22" s="20">
        <f t="shared" si="2"/>
        <v>35659886.200000003</v>
      </c>
      <c r="I22" s="35" t="s">
        <v>103</v>
      </c>
      <c r="J22" s="36"/>
      <c r="L22" s="32"/>
      <c r="M22" s="32"/>
      <c r="N22" s="32"/>
    </row>
    <row r="23" spans="1:14" s="3" customFormat="1" ht="18.75" customHeight="1" x14ac:dyDescent="0.3">
      <c r="A23" s="17">
        <f t="shared" si="3"/>
        <v>16</v>
      </c>
      <c r="B23" s="37" t="s">
        <v>25</v>
      </c>
      <c r="C23" s="37"/>
      <c r="D23" s="37"/>
      <c r="E23" s="18">
        <v>30220242.539999999</v>
      </c>
      <c r="F23" s="19">
        <f t="shared" si="0"/>
        <v>5439643.6600000001</v>
      </c>
      <c r="G23" s="23">
        <f t="shared" si="1"/>
        <v>5439643.6571999993</v>
      </c>
      <c r="H23" s="20">
        <f t="shared" si="2"/>
        <v>35659886.200000003</v>
      </c>
      <c r="I23" s="35" t="s">
        <v>104</v>
      </c>
      <c r="J23" s="36"/>
      <c r="L23" s="32"/>
      <c r="M23" s="32"/>
      <c r="N23" s="32"/>
    </row>
    <row r="24" spans="1:14" s="3" customFormat="1" ht="18.75" customHeight="1" x14ac:dyDescent="0.3">
      <c r="A24" s="17">
        <f t="shared" si="3"/>
        <v>17</v>
      </c>
      <c r="B24" s="37" t="s">
        <v>26</v>
      </c>
      <c r="C24" s="37"/>
      <c r="D24" s="37"/>
      <c r="E24" s="18">
        <v>30220242.539999999</v>
      </c>
      <c r="F24" s="19">
        <f t="shared" si="0"/>
        <v>5439643.6600000001</v>
      </c>
      <c r="G24" s="23">
        <f t="shared" si="1"/>
        <v>5439643.6571999993</v>
      </c>
      <c r="H24" s="20">
        <f t="shared" si="2"/>
        <v>35659886.200000003</v>
      </c>
      <c r="I24" s="35" t="s">
        <v>105</v>
      </c>
      <c r="J24" s="36"/>
      <c r="L24" s="32"/>
      <c r="M24" s="32"/>
      <c r="N24" s="32"/>
    </row>
    <row r="25" spans="1:14" s="3" customFormat="1" ht="18.75" customHeight="1" x14ac:dyDescent="0.3">
      <c r="A25" s="17">
        <f t="shared" si="3"/>
        <v>18</v>
      </c>
      <c r="B25" s="37" t="s">
        <v>27</v>
      </c>
      <c r="C25" s="37"/>
      <c r="D25" s="37"/>
      <c r="E25" s="18">
        <v>30220242.539999999</v>
      </c>
      <c r="F25" s="19">
        <f t="shared" si="0"/>
        <v>5439643.6600000001</v>
      </c>
      <c r="G25" s="23">
        <f t="shared" si="1"/>
        <v>5439643.6571999993</v>
      </c>
      <c r="H25" s="20">
        <f t="shared" si="2"/>
        <v>35659886.200000003</v>
      </c>
      <c r="I25" s="35" t="s">
        <v>106</v>
      </c>
      <c r="J25" s="36"/>
      <c r="L25" s="32"/>
      <c r="M25" s="32"/>
      <c r="N25" s="32"/>
    </row>
    <row r="26" spans="1:14" s="3" customFormat="1" ht="18.75" customHeight="1" x14ac:dyDescent="0.3">
      <c r="A26" s="17">
        <f t="shared" si="3"/>
        <v>19</v>
      </c>
      <c r="B26" s="37" t="s">
        <v>28</v>
      </c>
      <c r="C26" s="37"/>
      <c r="D26" s="37"/>
      <c r="E26" s="18">
        <v>30220242.539999999</v>
      </c>
      <c r="F26" s="19">
        <f t="shared" si="0"/>
        <v>5439643.6600000001</v>
      </c>
      <c r="G26" s="23">
        <f t="shared" si="1"/>
        <v>5439643.6571999993</v>
      </c>
      <c r="H26" s="20">
        <f t="shared" si="2"/>
        <v>35659886.200000003</v>
      </c>
      <c r="I26" s="35" t="s">
        <v>107</v>
      </c>
      <c r="J26" s="36"/>
      <c r="L26" s="32"/>
      <c r="M26" s="32"/>
      <c r="N26" s="32"/>
    </row>
    <row r="27" spans="1:14" s="3" customFormat="1" ht="18.75" customHeight="1" x14ac:dyDescent="0.3">
      <c r="A27" s="17">
        <f t="shared" si="3"/>
        <v>20</v>
      </c>
      <c r="B27" s="37" t="s">
        <v>29</v>
      </c>
      <c r="C27" s="37"/>
      <c r="D27" s="37"/>
      <c r="E27" s="18">
        <v>30220242.539999999</v>
      </c>
      <c r="F27" s="19">
        <f t="shared" si="0"/>
        <v>5439643.6600000001</v>
      </c>
      <c r="G27" s="23">
        <f t="shared" si="1"/>
        <v>5439643.6571999993</v>
      </c>
      <c r="H27" s="20">
        <f t="shared" si="2"/>
        <v>35659886.200000003</v>
      </c>
      <c r="I27" s="35" t="s">
        <v>108</v>
      </c>
      <c r="J27" s="36"/>
      <c r="L27" s="32"/>
      <c r="M27" s="32"/>
      <c r="N27" s="32"/>
    </row>
    <row r="28" spans="1:14" s="3" customFormat="1" ht="18.75" customHeight="1" x14ac:dyDescent="0.3">
      <c r="A28" s="17">
        <f t="shared" si="3"/>
        <v>21</v>
      </c>
      <c r="B28" s="37" t="s">
        <v>30</v>
      </c>
      <c r="C28" s="37"/>
      <c r="D28" s="37"/>
      <c r="E28" s="18">
        <v>30220242.539999999</v>
      </c>
      <c r="F28" s="19">
        <f t="shared" si="0"/>
        <v>5439643.6600000001</v>
      </c>
      <c r="G28" s="23">
        <f t="shared" si="1"/>
        <v>5439643.6571999993</v>
      </c>
      <c r="H28" s="20">
        <f t="shared" si="2"/>
        <v>35659886.200000003</v>
      </c>
      <c r="I28" s="35" t="s">
        <v>109</v>
      </c>
      <c r="J28" s="36"/>
      <c r="L28" s="32"/>
      <c r="M28" s="32"/>
      <c r="N28" s="32"/>
    </row>
    <row r="29" spans="1:14" s="3" customFormat="1" ht="18.75" customHeight="1" x14ac:dyDescent="0.3">
      <c r="A29" s="17">
        <f t="shared" si="3"/>
        <v>22</v>
      </c>
      <c r="B29" s="37" t="s">
        <v>31</v>
      </c>
      <c r="C29" s="37"/>
      <c r="D29" s="37"/>
      <c r="E29" s="18">
        <v>30217497.170000002</v>
      </c>
      <c r="F29" s="19">
        <f t="shared" si="0"/>
        <v>5439149.4900000002</v>
      </c>
      <c r="G29" s="23">
        <f t="shared" si="1"/>
        <v>5439149.4906000001</v>
      </c>
      <c r="H29" s="20">
        <f t="shared" si="2"/>
        <v>35656646.660000004</v>
      </c>
      <c r="I29" s="35" t="s">
        <v>110</v>
      </c>
      <c r="J29" s="36"/>
      <c r="L29" s="32"/>
      <c r="M29" s="32"/>
      <c r="N29" s="32"/>
    </row>
    <row r="30" spans="1:14" s="3" customFormat="1" ht="18.75" customHeight="1" x14ac:dyDescent="0.3">
      <c r="A30" s="17">
        <f t="shared" si="3"/>
        <v>23</v>
      </c>
      <c r="B30" s="37" t="s">
        <v>32</v>
      </c>
      <c r="C30" s="37"/>
      <c r="D30" s="37"/>
      <c r="E30" s="18">
        <v>30212006.43</v>
      </c>
      <c r="F30" s="19">
        <f t="shared" si="0"/>
        <v>5438161.1600000001</v>
      </c>
      <c r="G30" s="23">
        <f t="shared" si="1"/>
        <v>5438161.1573999999</v>
      </c>
      <c r="H30" s="20">
        <f t="shared" si="2"/>
        <v>35650167.590000004</v>
      </c>
      <c r="I30" s="35" t="s">
        <v>111</v>
      </c>
      <c r="J30" s="36"/>
      <c r="L30" s="32"/>
      <c r="M30" s="32"/>
      <c r="N30" s="32"/>
    </row>
    <row r="31" spans="1:14" s="3" customFormat="1" ht="18.75" customHeight="1" x14ac:dyDescent="0.3">
      <c r="A31" s="17">
        <f t="shared" si="3"/>
        <v>24</v>
      </c>
      <c r="B31" s="37" t="s">
        <v>33</v>
      </c>
      <c r="C31" s="37"/>
      <c r="D31" s="37"/>
      <c r="E31" s="18">
        <v>30212006.43</v>
      </c>
      <c r="F31" s="19">
        <f t="shared" si="0"/>
        <v>5438161.1600000001</v>
      </c>
      <c r="G31" s="23">
        <f t="shared" si="1"/>
        <v>5438161.1573999999</v>
      </c>
      <c r="H31" s="20">
        <f t="shared" si="2"/>
        <v>35650167.590000004</v>
      </c>
      <c r="I31" s="35" t="s">
        <v>112</v>
      </c>
      <c r="J31" s="36"/>
      <c r="L31" s="32"/>
      <c r="M31" s="32"/>
      <c r="N31" s="32"/>
    </row>
    <row r="32" spans="1:14" s="3" customFormat="1" ht="18.75" customHeight="1" x14ac:dyDescent="0.3">
      <c r="A32" s="17">
        <f t="shared" si="3"/>
        <v>25</v>
      </c>
      <c r="B32" s="37" t="s">
        <v>34</v>
      </c>
      <c r="C32" s="37"/>
      <c r="D32" s="37"/>
      <c r="E32" s="18">
        <v>30212006.440000001</v>
      </c>
      <c r="F32" s="19">
        <f t="shared" si="0"/>
        <v>5438161.1600000001</v>
      </c>
      <c r="G32" s="23">
        <f t="shared" si="1"/>
        <v>5438161.1591999996</v>
      </c>
      <c r="H32" s="20">
        <f t="shared" si="2"/>
        <v>35650167.600000001</v>
      </c>
      <c r="I32" s="35" t="s">
        <v>113</v>
      </c>
      <c r="J32" s="36"/>
      <c r="L32" s="32"/>
      <c r="M32" s="32"/>
      <c r="N32" s="32"/>
    </row>
    <row r="33" spans="1:14" s="3" customFormat="1" ht="18.75" customHeight="1" x14ac:dyDescent="0.3">
      <c r="A33" s="17">
        <f t="shared" si="3"/>
        <v>26</v>
      </c>
      <c r="B33" s="37" t="s">
        <v>35</v>
      </c>
      <c r="C33" s="37"/>
      <c r="D33" s="37"/>
      <c r="E33" s="18">
        <v>30212006.440000001</v>
      </c>
      <c r="F33" s="19">
        <f t="shared" si="0"/>
        <v>5438161.1600000001</v>
      </c>
      <c r="G33" s="23">
        <f t="shared" si="1"/>
        <v>5438161.1591999996</v>
      </c>
      <c r="H33" s="20">
        <f t="shared" si="2"/>
        <v>35650167.600000001</v>
      </c>
      <c r="I33" s="35" t="s">
        <v>114</v>
      </c>
      <c r="J33" s="36"/>
      <c r="L33" s="32"/>
      <c r="M33" s="32"/>
      <c r="N33" s="32"/>
    </row>
    <row r="34" spans="1:14" s="3" customFormat="1" ht="18.75" customHeight="1" x14ac:dyDescent="0.3">
      <c r="A34" s="17">
        <f t="shared" si="3"/>
        <v>27</v>
      </c>
      <c r="B34" s="37" t="s">
        <v>36</v>
      </c>
      <c r="C34" s="37"/>
      <c r="D34" s="37"/>
      <c r="E34" s="18">
        <v>30212006.440000001</v>
      </c>
      <c r="F34" s="19">
        <f t="shared" si="0"/>
        <v>5438161.1600000001</v>
      </c>
      <c r="G34" s="23">
        <f t="shared" si="1"/>
        <v>5438161.1591999996</v>
      </c>
      <c r="H34" s="20">
        <f t="shared" si="2"/>
        <v>35650167.600000001</v>
      </c>
      <c r="I34" s="35" t="s">
        <v>115</v>
      </c>
      <c r="J34" s="36"/>
      <c r="L34" s="32"/>
      <c r="M34" s="32"/>
      <c r="N34" s="32"/>
    </row>
    <row r="35" spans="1:14" s="3" customFormat="1" ht="18.75" customHeight="1" x14ac:dyDescent="0.3">
      <c r="A35" s="17">
        <f t="shared" si="3"/>
        <v>28</v>
      </c>
      <c r="B35" s="37" t="s">
        <v>37</v>
      </c>
      <c r="C35" s="37"/>
      <c r="D35" s="37"/>
      <c r="E35" s="18">
        <v>30212006.440000001</v>
      </c>
      <c r="F35" s="19">
        <f t="shared" si="0"/>
        <v>5438161.1600000001</v>
      </c>
      <c r="G35" s="23">
        <f t="shared" si="1"/>
        <v>5438161.1591999996</v>
      </c>
      <c r="H35" s="20">
        <f t="shared" si="2"/>
        <v>35650167.600000001</v>
      </c>
      <c r="I35" s="35" t="s">
        <v>116</v>
      </c>
      <c r="J35" s="36"/>
      <c r="L35" s="32"/>
      <c r="M35" s="32"/>
      <c r="N35" s="32"/>
    </row>
    <row r="36" spans="1:14" s="3" customFormat="1" ht="18.75" customHeight="1" x14ac:dyDescent="0.3">
      <c r="A36" s="17">
        <f t="shared" si="3"/>
        <v>29</v>
      </c>
      <c r="B36" s="37" t="s">
        <v>38</v>
      </c>
      <c r="C36" s="37"/>
      <c r="D36" s="37"/>
      <c r="E36" s="18">
        <v>30212006.440000001</v>
      </c>
      <c r="F36" s="19">
        <f t="shared" si="0"/>
        <v>5438161.1600000001</v>
      </c>
      <c r="G36" s="23">
        <f t="shared" si="1"/>
        <v>5438161.1591999996</v>
      </c>
      <c r="H36" s="20">
        <f t="shared" si="2"/>
        <v>35650167.600000001</v>
      </c>
      <c r="I36" s="35" t="s">
        <v>117</v>
      </c>
      <c r="J36" s="36"/>
      <c r="L36" s="32"/>
      <c r="M36" s="32"/>
      <c r="N36" s="32"/>
    </row>
    <row r="37" spans="1:14" s="3" customFormat="1" ht="18.75" customHeight="1" x14ac:dyDescent="0.3">
      <c r="A37" s="17">
        <f t="shared" si="3"/>
        <v>30</v>
      </c>
      <c r="B37" s="37" t="s">
        <v>39</v>
      </c>
      <c r="C37" s="37"/>
      <c r="D37" s="37"/>
      <c r="E37" s="18">
        <v>30212006.440000001</v>
      </c>
      <c r="F37" s="19">
        <f t="shared" si="0"/>
        <v>5438161.1600000001</v>
      </c>
      <c r="G37" s="23">
        <f t="shared" si="1"/>
        <v>5438161.1591999996</v>
      </c>
      <c r="H37" s="20">
        <f t="shared" si="2"/>
        <v>35650167.600000001</v>
      </c>
      <c r="I37" s="35" t="s">
        <v>118</v>
      </c>
      <c r="J37" s="36"/>
      <c r="L37" s="32"/>
      <c r="M37" s="32"/>
      <c r="N37" s="32"/>
    </row>
    <row r="38" spans="1:14" s="3" customFormat="1" ht="18.75" customHeight="1" x14ac:dyDescent="0.3">
      <c r="A38" s="17">
        <f t="shared" si="3"/>
        <v>31</v>
      </c>
      <c r="B38" s="37" t="s">
        <v>40</v>
      </c>
      <c r="C38" s="37"/>
      <c r="D38" s="37"/>
      <c r="E38" s="18">
        <v>30212006.43</v>
      </c>
      <c r="F38" s="19">
        <f t="shared" si="0"/>
        <v>5438161.1600000001</v>
      </c>
      <c r="G38" s="23">
        <f t="shared" si="1"/>
        <v>5438161.1573999999</v>
      </c>
      <c r="H38" s="20">
        <f t="shared" si="2"/>
        <v>35650167.590000004</v>
      </c>
      <c r="I38" s="35" t="s">
        <v>119</v>
      </c>
      <c r="J38" s="36"/>
      <c r="L38" s="32"/>
      <c r="M38" s="32"/>
      <c r="N38" s="32"/>
    </row>
    <row r="39" spans="1:14" s="3" customFormat="1" ht="18.75" customHeight="1" x14ac:dyDescent="0.3">
      <c r="A39" s="17">
        <f t="shared" si="3"/>
        <v>32</v>
      </c>
      <c r="B39" s="37" t="s">
        <v>41</v>
      </c>
      <c r="C39" s="37"/>
      <c r="D39" s="37"/>
      <c r="E39" s="18">
        <v>30212006.43</v>
      </c>
      <c r="F39" s="19">
        <f t="shared" si="0"/>
        <v>5438161.1600000001</v>
      </c>
      <c r="G39" s="23">
        <f t="shared" si="1"/>
        <v>5438161.1573999999</v>
      </c>
      <c r="H39" s="20">
        <f t="shared" si="2"/>
        <v>35650167.590000004</v>
      </c>
      <c r="I39" s="35" t="s">
        <v>120</v>
      </c>
      <c r="J39" s="36"/>
      <c r="L39" s="32"/>
      <c r="M39" s="32"/>
      <c r="N39" s="32"/>
    </row>
    <row r="40" spans="1:14" s="3" customFormat="1" ht="18.75" customHeight="1" x14ac:dyDescent="0.3">
      <c r="A40" s="17">
        <f t="shared" si="3"/>
        <v>33</v>
      </c>
      <c r="B40" s="37" t="s">
        <v>42</v>
      </c>
      <c r="C40" s="37"/>
      <c r="D40" s="37"/>
      <c r="E40" s="18">
        <v>30212006.43</v>
      </c>
      <c r="F40" s="19">
        <f t="shared" si="0"/>
        <v>5438161.1600000001</v>
      </c>
      <c r="G40" s="23">
        <f t="shared" si="1"/>
        <v>5438161.1573999999</v>
      </c>
      <c r="H40" s="20">
        <f t="shared" si="2"/>
        <v>35650167.590000004</v>
      </c>
      <c r="I40" s="35" t="s">
        <v>121</v>
      </c>
      <c r="J40" s="36"/>
      <c r="L40" s="32"/>
      <c r="M40" s="32"/>
      <c r="N40" s="32"/>
    </row>
    <row r="41" spans="1:14" s="3" customFormat="1" ht="18.75" customHeight="1" x14ac:dyDescent="0.3">
      <c r="A41" s="17">
        <f t="shared" si="3"/>
        <v>34</v>
      </c>
      <c r="B41" s="37" t="s">
        <v>43</v>
      </c>
      <c r="C41" s="37"/>
      <c r="D41" s="37"/>
      <c r="E41" s="18">
        <v>30210914.850000001</v>
      </c>
      <c r="F41" s="19">
        <f t="shared" si="0"/>
        <v>5437964.6699999999</v>
      </c>
      <c r="G41" s="23">
        <f t="shared" si="1"/>
        <v>5437964.6730000004</v>
      </c>
      <c r="H41" s="20">
        <f t="shared" si="2"/>
        <v>35648879.520000003</v>
      </c>
      <c r="I41" s="35" t="s">
        <v>122</v>
      </c>
      <c r="J41" s="36"/>
      <c r="L41" s="32"/>
      <c r="M41" s="32"/>
      <c r="N41" s="32"/>
    </row>
    <row r="42" spans="1:14" s="3" customFormat="1" ht="18.75" customHeight="1" x14ac:dyDescent="0.3">
      <c r="A42" s="17">
        <f t="shared" si="3"/>
        <v>35</v>
      </c>
      <c r="B42" s="37" t="s">
        <v>44</v>
      </c>
      <c r="C42" s="37"/>
      <c r="D42" s="37"/>
      <c r="E42" s="18">
        <v>30208731.68</v>
      </c>
      <c r="F42" s="19">
        <f t="shared" si="0"/>
        <v>5437571.7000000002</v>
      </c>
      <c r="G42" s="23">
        <f t="shared" si="1"/>
        <v>5437571.7023999998</v>
      </c>
      <c r="H42" s="20">
        <f t="shared" si="2"/>
        <v>35646303.380000003</v>
      </c>
      <c r="I42" s="35" t="s">
        <v>123</v>
      </c>
      <c r="J42" s="36"/>
      <c r="L42" s="32"/>
      <c r="M42" s="32"/>
      <c r="N42" s="32"/>
    </row>
    <row r="43" spans="1:14" s="3" customFormat="1" ht="18.75" customHeight="1" x14ac:dyDescent="0.3">
      <c r="A43" s="17">
        <f t="shared" si="3"/>
        <v>36</v>
      </c>
      <c r="B43" s="37" t="s">
        <v>45</v>
      </c>
      <c r="C43" s="37"/>
      <c r="D43" s="37"/>
      <c r="E43" s="18">
        <v>30208731.68</v>
      </c>
      <c r="F43" s="19">
        <f t="shared" si="0"/>
        <v>5437571.7000000002</v>
      </c>
      <c r="G43" s="23">
        <f t="shared" si="1"/>
        <v>5437571.7023999998</v>
      </c>
      <c r="H43" s="20">
        <f t="shared" si="2"/>
        <v>35646303.380000003</v>
      </c>
      <c r="I43" s="35" t="s">
        <v>124</v>
      </c>
      <c r="J43" s="36"/>
      <c r="L43" s="32"/>
      <c r="M43" s="32"/>
      <c r="N43" s="32"/>
    </row>
    <row r="44" spans="1:14" s="3" customFormat="1" ht="18.75" customHeight="1" x14ac:dyDescent="0.3">
      <c r="A44" s="17">
        <f t="shared" si="3"/>
        <v>37</v>
      </c>
      <c r="B44" s="37" t="s">
        <v>46</v>
      </c>
      <c r="C44" s="37"/>
      <c r="D44" s="37"/>
      <c r="E44" s="18">
        <v>30208731.68</v>
      </c>
      <c r="F44" s="19">
        <f t="shared" si="0"/>
        <v>5437571.7000000002</v>
      </c>
      <c r="G44" s="23">
        <f t="shared" si="1"/>
        <v>5437571.7023999998</v>
      </c>
      <c r="H44" s="20">
        <f t="shared" si="2"/>
        <v>35646303.380000003</v>
      </c>
      <c r="I44" s="35" t="s">
        <v>125</v>
      </c>
      <c r="J44" s="36"/>
      <c r="L44" s="32"/>
      <c r="M44" s="32"/>
      <c r="N44" s="32"/>
    </row>
    <row r="45" spans="1:14" s="3" customFormat="1" ht="18.75" customHeight="1" x14ac:dyDescent="0.3">
      <c r="A45" s="17">
        <f t="shared" si="3"/>
        <v>38</v>
      </c>
      <c r="B45" s="37" t="s">
        <v>47</v>
      </c>
      <c r="C45" s="37"/>
      <c r="D45" s="37"/>
      <c r="E45" s="18">
        <v>30207858.379999999</v>
      </c>
      <c r="F45" s="19">
        <f t="shared" si="0"/>
        <v>5437414.5099999998</v>
      </c>
      <c r="G45" s="23">
        <f t="shared" si="1"/>
        <v>5437414.5083999997</v>
      </c>
      <c r="H45" s="20">
        <f t="shared" si="2"/>
        <v>35645272.890000001</v>
      </c>
      <c r="I45" s="35" t="s">
        <v>126</v>
      </c>
      <c r="J45" s="36"/>
      <c r="L45" s="32"/>
      <c r="M45" s="32"/>
      <c r="N45" s="32"/>
    </row>
    <row r="46" spans="1:14" s="3" customFormat="1" ht="18.75" customHeight="1" x14ac:dyDescent="0.3">
      <c r="A46" s="17">
        <f t="shared" si="3"/>
        <v>39</v>
      </c>
      <c r="B46" s="37" t="s">
        <v>48</v>
      </c>
      <c r="C46" s="37"/>
      <c r="D46" s="37"/>
      <c r="E46" s="18">
        <v>30200545.300000001</v>
      </c>
      <c r="F46" s="19">
        <f t="shared" si="0"/>
        <v>5436098.1500000004</v>
      </c>
      <c r="G46" s="23">
        <f t="shared" si="1"/>
        <v>5436098.1540000001</v>
      </c>
      <c r="H46" s="20">
        <f t="shared" si="2"/>
        <v>35636643.450000003</v>
      </c>
      <c r="I46" s="35" t="s">
        <v>127</v>
      </c>
      <c r="J46" s="36"/>
      <c r="L46" s="32"/>
      <c r="M46" s="32"/>
      <c r="N46" s="32"/>
    </row>
    <row r="47" spans="1:14" s="3" customFormat="1" ht="18.75" customHeight="1" x14ac:dyDescent="0.3">
      <c r="A47" s="17">
        <f t="shared" si="3"/>
        <v>40</v>
      </c>
      <c r="B47" s="37" t="s">
        <v>49</v>
      </c>
      <c r="C47" s="37"/>
      <c r="D47" s="37"/>
      <c r="E47" s="18">
        <v>30200545.300000001</v>
      </c>
      <c r="F47" s="19">
        <f t="shared" si="0"/>
        <v>5436098.1500000004</v>
      </c>
      <c r="G47" s="23">
        <f t="shared" si="1"/>
        <v>5436098.1540000001</v>
      </c>
      <c r="H47" s="20">
        <f t="shared" si="2"/>
        <v>35636643.450000003</v>
      </c>
      <c r="I47" s="35" t="s">
        <v>128</v>
      </c>
      <c r="J47" s="36"/>
      <c r="L47" s="32"/>
      <c r="M47" s="32"/>
      <c r="N47" s="32"/>
    </row>
    <row r="48" spans="1:14" s="3" customFormat="1" ht="18.75" customHeight="1" x14ac:dyDescent="0.3">
      <c r="A48" s="17">
        <f t="shared" si="3"/>
        <v>41</v>
      </c>
      <c r="B48" s="37" t="s">
        <v>50</v>
      </c>
      <c r="C48" s="37"/>
      <c r="D48" s="37"/>
      <c r="E48" s="18">
        <v>30200545.300000001</v>
      </c>
      <c r="F48" s="19">
        <f t="shared" si="0"/>
        <v>5436098.1500000004</v>
      </c>
      <c r="G48" s="23">
        <f t="shared" si="1"/>
        <v>5436098.1540000001</v>
      </c>
      <c r="H48" s="20">
        <f t="shared" si="2"/>
        <v>35636643.450000003</v>
      </c>
      <c r="I48" s="35" t="s">
        <v>129</v>
      </c>
      <c r="J48" s="36"/>
      <c r="L48" s="32"/>
      <c r="M48" s="32"/>
      <c r="N48" s="32"/>
    </row>
    <row r="49" spans="1:14" s="3" customFormat="1" ht="18.75" customHeight="1" x14ac:dyDescent="0.3">
      <c r="A49" s="17">
        <f t="shared" si="3"/>
        <v>42</v>
      </c>
      <c r="B49" s="37" t="s">
        <v>51</v>
      </c>
      <c r="C49" s="37"/>
      <c r="D49" s="37"/>
      <c r="E49" s="18">
        <v>30200545.329999998</v>
      </c>
      <c r="F49" s="19">
        <f t="shared" si="0"/>
        <v>5436098.1600000001</v>
      </c>
      <c r="G49" s="23">
        <f t="shared" si="1"/>
        <v>5436098.1593999993</v>
      </c>
      <c r="H49" s="20">
        <f t="shared" si="2"/>
        <v>35636643.489999995</v>
      </c>
      <c r="I49" s="35" t="s">
        <v>130</v>
      </c>
      <c r="J49" s="36"/>
      <c r="L49" s="32"/>
      <c r="M49" s="32"/>
      <c r="N49" s="32"/>
    </row>
    <row r="50" spans="1:14" s="3" customFormat="1" ht="18.75" customHeight="1" x14ac:dyDescent="0.3">
      <c r="A50" s="17">
        <f t="shared" si="3"/>
        <v>43</v>
      </c>
      <c r="B50" s="37" t="s">
        <v>52</v>
      </c>
      <c r="C50" s="37"/>
      <c r="D50" s="37"/>
      <c r="E50" s="18">
        <v>30200545.329999998</v>
      </c>
      <c r="F50" s="19">
        <f t="shared" si="0"/>
        <v>5436098.1600000001</v>
      </c>
      <c r="G50" s="23">
        <f t="shared" si="1"/>
        <v>5436098.1593999993</v>
      </c>
      <c r="H50" s="20">
        <f t="shared" si="2"/>
        <v>35636643.489999995</v>
      </c>
      <c r="I50" s="35" t="s">
        <v>131</v>
      </c>
      <c r="J50" s="36"/>
      <c r="L50" s="32"/>
      <c r="M50" s="32"/>
      <c r="N50" s="32"/>
    </row>
    <row r="51" spans="1:14" s="3" customFormat="1" ht="18.75" customHeight="1" x14ac:dyDescent="0.3">
      <c r="A51" s="17">
        <f t="shared" si="3"/>
        <v>44</v>
      </c>
      <c r="B51" s="37" t="s">
        <v>53</v>
      </c>
      <c r="C51" s="37"/>
      <c r="D51" s="37"/>
      <c r="E51" s="18">
        <v>30188748.800000001</v>
      </c>
      <c r="F51" s="19">
        <f t="shared" si="0"/>
        <v>5433974.7800000003</v>
      </c>
      <c r="G51" s="23">
        <f t="shared" si="1"/>
        <v>5433974.784</v>
      </c>
      <c r="H51" s="20">
        <f t="shared" si="2"/>
        <v>35622723.579999998</v>
      </c>
      <c r="I51" s="35" t="s">
        <v>132</v>
      </c>
      <c r="J51" s="36"/>
      <c r="L51" s="32"/>
      <c r="M51" s="32"/>
      <c r="N51" s="32"/>
    </row>
    <row r="52" spans="1:14" s="3" customFormat="1" ht="18.75" customHeight="1" x14ac:dyDescent="0.3">
      <c r="A52" s="17">
        <f t="shared" si="3"/>
        <v>45</v>
      </c>
      <c r="B52" s="37" t="s">
        <v>54</v>
      </c>
      <c r="C52" s="37"/>
      <c r="D52" s="37"/>
      <c r="E52" s="18">
        <v>30128739.030000001</v>
      </c>
      <c r="F52" s="19">
        <f t="shared" si="0"/>
        <v>5423173.0300000003</v>
      </c>
      <c r="G52" s="23">
        <f t="shared" si="1"/>
        <v>5423173.0253999997</v>
      </c>
      <c r="H52" s="20">
        <f t="shared" si="2"/>
        <v>35551912.060000002</v>
      </c>
      <c r="I52" s="35" t="s">
        <v>133</v>
      </c>
      <c r="J52" s="36"/>
      <c r="L52" s="32"/>
      <c r="M52" s="32"/>
      <c r="N52" s="32"/>
    </row>
    <row r="53" spans="1:14" s="3" customFormat="1" ht="18.75" customHeight="1" x14ac:dyDescent="0.3">
      <c r="A53" s="17">
        <f t="shared" si="3"/>
        <v>46</v>
      </c>
      <c r="B53" s="37" t="s">
        <v>55</v>
      </c>
      <c r="C53" s="37"/>
      <c r="D53" s="37"/>
      <c r="E53" s="18">
        <v>30105673.649999999</v>
      </c>
      <c r="F53" s="19">
        <f t="shared" si="0"/>
        <v>5419021.2599999998</v>
      </c>
      <c r="G53" s="23">
        <f t="shared" si="1"/>
        <v>5419021.2569999993</v>
      </c>
      <c r="H53" s="20">
        <f t="shared" si="2"/>
        <v>35524694.909999996</v>
      </c>
      <c r="I53" s="35" t="s">
        <v>134</v>
      </c>
      <c r="J53" s="36"/>
      <c r="L53" s="32"/>
      <c r="M53" s="32"/>
      <c r="N53" s="32"/>
    </row>
    <row r="54" spans="1:14" s="3" customFormat="1" ht="18.75" customHeight="1" x14ac:dyDescent="0.3">
      <c r="A54" s="17">
        <f t="shared" si="3"/>
        <v>47</v>
      </c>
      <c r="B54" s="37" t="s">
        <v>56</v>
      </c>
      <c r="C54" s="37"/>
      <c r="D54" s="37"/>
      <c r="E54" s="18">
        <v>29834955.23</v>
      </c>
      <c r="F54" s="19">
        <f t="shared" si="0"/>
        <v>5370291.9400000004</v>
      </c>
      <c r="G54" s="23">
        <f t="shared" si="1"/>
        <v>5370291.9413999999</v>
      </c>
      <c r="H54" s="20">
        <f t="shared" si="2"/>
        <v>35205247.170000002</v>
      </c>
      <c r="I54" s="35" t="s">
        <v>135</v>
      </c>
      <c r="J54" s="36"/>
      <c r="L54" s="32"/>
      <c r="M54" s="32"/>
      <c r="N54" s="32"/>
    </row>
    <row r="55" spans="1:14" s="3" customFormat="1" ht="18.75" customHeight="1" x14ac:dyDescent="0.3">
      <c r="A55" s="17">
        <f t="shared" si="3"/>
        <v>48</v>
      </c>
      <c r="B55" s="37" t="s">
        <v>57</v>
      </c>
      <c r="C55" s="37"/>
      <c r="D55" s="37"/>
      <c r="E55" s="18">
        <v>27805353.449999999</v>
      </c>
      <c r="F55" s="19">
        <f t="shared" si="0"/>
        <v>5004963.62</v>
      </c>
      <c r="G55" s="23">
        <f t="shared" si="1"/>
        <v>5004963.6209999993</v>
      </c>
      <c r="H55" s="20">
        <f t="shared" si="2"/>
        <v>32810317.07</v>
      </c>
      <c r="I55" s="35" t="s">
        <v>136</v>
      </c>
      <c r="J55" s="36"/>
      <c r="L55" s="32"/>
      <c r="M55" s="32"/>
      <c r="N55" s="32"/>
    </row>
    <row r="56" spans="1:14" s="3" customFormat="1" ht="18.75" customHeight="1" x14ac:dyDescent="0.3">
      <c r="A56" s="17">
        <f t="shared" si="3"/>
        <v>49</v>
      </c>
      <c r="B56" s="37" t="s">
        <v>58</v>
      </c>
      <c r="C56" s="37"/>
      <c r="D56" s="37"/>
      <c r="E56" s="18">
        <v>25343249.5</v>
      </c>
      <c r="F56" s="19">
        <f t="shared" si="0"/>
        <v>4561784.91</v>
      </c>
      <c r="G56" s="23">
        <f t="shared" si="1"/>
        <v>4561784.91</v>
      </c>
      <c r="H56" s="20">
        <f t="shared" si="2"/>
        <v>29905034.41</v>
      </c>
      <c r="I56" s="35" t="s">
        <v>137</v>
      </c>
      <c r="J56" s="36"/>
      <c r="L56" s="32"/>
      <c r="M56" s="32"/>
      <c r="N56" s="32"/>
    </row>
    <row r="57" spans="1:14" ht="15.75" customHeight="1" x14ac:dyDescent="0.3">
      <c r="A57" s="17">
        <f t="shared" si="3"/>
        <v>50</v>
      </c>
      <c r="B57" s="37" t="s">
        <v>59</v>
      </c>
      <c r="C57" s="37"/>
      <c r="D57" s="37"/>
      <c r="E57" s="18">
        <v>21820773.390000001</v>
      </c>
      <c r="F57" s="19">
        <f t="shared" si="0"/>
        <v>3927739.21</v>
      </c>
      <c r="G57" s="23">
        <f t="shared" si="1"/>
        <v>3927739.2102000001</v>
      </c>
      <c r="H57" s="20">
        <f t="shared" si="2"/>
        <v>25748512.600000001</v>
      </c>
      <c r="I57" s="35" t="s">
        <v>138</v>
      </c>
      <c r="J57" s="36"/>
      <c r="L57" s="32"/>
    </row>
    <row r="58" spans="1:14" ht="15.75" customHeight="1" x14ac:dyDescent="0.3">
      <c r="A58" s="17">
        <f t="shared" si="3"/>
        <v>51</v>
      </c>
      <c r="B58" s="37" t="s">
        <v>60</v>
      </c>
      <c r="C58" s="37"/>
      <c r="D58" s="37"/>
      <c r="E58" s="18">
        <v>19789582.359999999</v>
      </c>
      <c r="F58" s="19">
        <f t="shared" si="0"/>
        <v>3562124.82</v>
      </c>
      <c r="G58" s="23">
        <f t="shared" si="1"/>
        <v>3562124.8247999996</v>
      </c>
      <c r="H58" s="20">
        <f t="shared" si="2"/>
        <v>23351707.18</v>
      </c>
      <c r="I58" s="35" t="s">
        <v>139</v>
      </c>
      <c r="J58" s="36"/>
      <c r="L58" s="32"/>
    </row>
    <row r="59" spans="1:14" ht="15.75" customHeight="1" x14ac:dyDescent="0.3">
      <c r="A59" s="17">
        <f t="shared" si="3"/>
        <v>52</v>
      </c>
      <c r="B59" s="37" t="s">
        <v>61</v>
      </c>
      <c r="C59" s="37"/>
      <c r="D59" s="37"/>
      <c r="E59" s="18">
        <v>19679393.52</v>
      </c>
      <c r="F59" s="19">
        <f t="shared" si="0"/>
        <v>3542290.83</v>
      </c>
      <c r="G59" s="23">
        <f t="shared" si="1"/>
        <v>3542290.8336</v>
      </c>
      <c r="H59" s="20">
        <f t="shared" si="2"/>
        <v>23221684.350000001</v>
      </c>
      <c r="I59" s="35" t="s">
        <v>140</v>
      </c>
      <c r="J59" s="36"/>
      <c r="L59" s="32"/>
    </row>
    <row r="60" spans="1:14" ht="15.75" customHeight="1" x14ac:dyDescent="0.3">
      <c r="A60" s="17">
        <f t="shared" si="3"/>
        <v>53</v>
      </c>
      <c r="B60" s="37" t="s">
        <v>62</v>
      </c>
      <c r="C60" s="37"/>
      <c r="D60" s="37"/>
      <c r="E60" s="18">
        <v>19679393.52</v>
      </c>
      <c r="F60" s="19">
        <f t="shared" si="0"/>
        <v>3542290.83</v>
      </c>
      <c r="G60" s="23">
        <f t="shared" si="1"/>
        <v>3542290.8336</v>
      </c>
      <c r="H60" s="20">
        <f t="shared" si="2"/>
        <v>23221684.350000001</v>
      </c>
      <c r="I60" s="35" t="s">
        <v>141</v>
      </c>
      <c r="J60" s="36"/>
      <c r="L60" s="32"/>
    </row>
    <row r="61" spans="1:14" ht="15.75" customHeight="1" x14ac:dyDescent="0.3">
      <c r="A61" s="17">
        <f t="shared" si="3"/>
        <v>54</v>
      </c>
      <c r="B61" s="37" t="s">
        <v>63</v>
      </c>
      <c r="C61" s="37"/>
      <c r="D61" s="37"/>
      <c r="E61" s="18">
        <v>19679393.52</v>
      </c>
      <c r="F61" s="19">
        <f t="shared" si="0"/>
        <v>3542290.83</v>
      </c>
      <c r="G61" s="23">
        <f t="shared" si="1"/>
        <v>3542290.8336</v>
      </c>
      <c r="H61" s="20">
        <f t="shared" si="2"/>
        <v>23221684.350000001</v>
      </c>
      <c r="I61" s="35" t="s">
        <v>142</v>
      </c>
      <c r="J61" s="36"/>
      <c r="L61" s="32"/>
    </row>
    <row r="62" spans="1:14" ht="15.75" customHeight="1" x14ac:dyDescent="0.3">
      <c r="A62" s="17">
        <f t="shared" si="3"/>
        <v>55</v>
      </c>
      <c r="B62" s="37" t="s">
        <v>64</v>
      </c>
      <c r="C62" s="37"/>
      <c r="D62" s="37"/>
      <c r="E62" s="18">
        <v>19611105.300000001</v>
      </c>
      <c r="F62" s="19">
        <f t="shared" si="0"/>
        <v>3529998.95</v>
      </c>
      <c r="G62" s="23">
        <f t="shared" si="1"/>
        <v>3529998.9539999999</v>
      </c>
      <c r="H62" s="20">
        <f t="shared" si="2"/>
        <v>23141104.25</v>
      </c>
      <c r="I62" s="35" t="s">
        <v>143</v>
      </c>
      <c r="J62" s="36"/>
      <c r="L62" s="32"/>
    </row>
    <row r="63" spans="1:14" ht="15.75" customHeight="1" x14ac:dyDescent="0.3">
      <c r="A63" s="17">
        <f t="shared" si="3"/>
        <v>56</v>
      </c>
      <c r="B63" s="37" t="s">
        <v>65</v>
      </c>
      <c r="C63" s="37"/>
      <c r="D63" s="37"/>
      <c r="E63" s="18">
        <v>19018185.629999999</v>
      </c>
      <c r="F63" s="19">
        <f t="shared" si="0"/>
        <v>3423273.41</v>
      </c>
      <c r="G63" s="23">
        <f t="shared" si="1"/>
        <v>3423273.4133999995</v>
      </c>
      <c r="H63" s="20">
        <f t="shared" si="2"/>
        <v>22441459.039999999</v>
      </c>
      <c r="I63" s="35" t="s">
        <v>144</v>
      </c>
      <c r="J63" s="36"/>
      <c r="L63" s="32"/>
    </row>
    <row r="64" spans="1:14" ht="15.75" customHeight="1" x14ac:dyDescent="0.3">
      <c r="A64" s="17">
        <f t="shared" si="3"/>
        <v>57</v>
      </c>
      <c r="B64" s="37" t="s">
        <v>66</v>
      </c>
      <c r="C64" s="37"/>
      <c r="D64" s="37"/>
      <c r="E64" s="18">
        <v>17302026.399999999</v>
      </c>
      <c r="F64" s="19">
        <f t="shared" si="0"/>
        <v>3114364.75</v>
      </c>
      <c r="G64" s="23">
        <f t="shared" si="1"/>
        <v>3114364.7519999994</v>
      </c>
      <c r="H64" s="20">
        <f t="shared" si="2"/>
        <v>20416391.149999999</v>
      </c>
      <c r="I64" s="35" t="s">
        <v>145</v>
      </c>
      <c r="J64" s="36"/>
      <c r="L64" s="32"/>
    </row>
    <row r="65" spans="1:12" ht="15.75" customHeight="1" x14ac:dyDescent="0.3">
      <c r="A65" s="17">
        <f t="shared" si="3"/>
        <v>58</v>
      </c>
      <c r="B65" s="37" t="s">
        <v>67</v>
      </c>
      <c r="C65" s="37"/>
      <c r="D65" s="37"/>
      <c r="E65" s="18">
        <v>15873781.029999999</v>
      </c>
      <c r="F65" s="19">
        <f t="shared" si="0"/>
        <v>2857280.59</v>
      </c>
      <c r="G65" s="23">
        <f t="shared" si="1"/>
        <v>2857280.5853999997</v>
      </c>
      <c r="H65" s="20">
        <f t="shared" si="2"/>
        <v>18731061.619999997</v>
      </c>
      <c r="I65" s="35" t="s">
        <v>146</v>
      </c>
      <c r="J65" s="36"/>
      <c r="L65" s="32"/>
    </row>
    <row r="66" spans="1:12" ht="15.75" customHeight="1" x14ac:dyDescent="0.3">
      <c r="A66" s="17">
        <f t="shared" si="3"/>
        <v>59</v>
      </c>
      <c r="B66" s="37" t="s">
        <v>68</v>
      </c>
      <c r="C66" s="37"/>
      <c r="D66" s="37"/>
      <c r="E66" s="18">
        <v>15092723.029999999</v>
      </c>
      <c r="F66" s="19">
        <f t="shared" si="0"/>
        <v>2716690.15</v>
      </c>
      <c r="G66" s="23">
        <f t="shared" si="1"/>
        <v>2716690.1453999998</v>
      </c>
      <c r="H66" s="20">
        <f t="shared" si="2"/>
        <v>17809413.18</v>
      </c>
      <c r="I66" s="35" t="s">
        <v>147</v>
      </c>
      <c r="J66" s="36"/>
      <c r="L66" s="32"/>
    </row>
    <row r="67" spans="1:12" ht="15.75" customHeight="1" x14ac:dyDescent="0.3">
      <c r="A67" s="17">
        <f t="shared" si="3"/>
        <v>60</v>
      </c>
      <c r="B67" s="37" t="s">
        <v>69</v>
      </c>
      <c r="C67" s="37"/>
      <c r="D67" s="37"/>
      <c r="E67" s="18">
        <v>15049251.630000001</v>
      </c>
      <c r="F67" s="19">
        <f t="shared" si="0"/>
        <v>2708865.29</v>
      </c>
      <c r="G67" s="23">
        <f t="shared" si="1"/>
        <v>2708865.2933999998</v>
      </c>
      <c r="H67" s="20">
        <f t="shared" si="2"/>
        <v>17758116.920000002</v>
      </c>
      <c r="I67" s="35" t="s">
        <v>148</v>
      </c>
      <c r="J67" s="36"/>
      <c r="L67" s="32"/>
    </row>
    <row r="68" spans="1:12" ht="15.75" customHeight="1" x14ac:dyDescent="0.3">
      <c r="A68" s="17">
        <f t="shared" si="3"/>
        <v>61</v>
      </c>
      <c r="B68" s="37" t="s">
        <v>70</v>
      </c>
      <c r="C68" s="37"/>
      <c r="D68" s="37"/>
      <c r="E68" s="18">
        <v>15049251.630000001</v>
      </c>
      <c r="F68" s="19">
        <f t="shared" si="0"/>
        <v>2708865.29</v>
      </c>
      <c r="G68" s="23">
        <f t="shared" si="1"/>
        <v>2708865.2933999998</v>
      </c>
      <c r="H68" s="20">
        <f t="shared" si="2"/>
        <v>17758116.920000002</v>
      </c>
      <c r="I68" s="35" t="s">
        <v>149</v>
      </c>
      <c r="J68" s="36"/>
      <c r="L68" s="32"/>
    </row>
    <row r="69" spans="1:12" ht="15.75" customHeight="1" x14ac:dyDescent="0.3">
      <c r="A69" s="17">
        <f t="shared" si="3"/>
        <v>62</v>
      </c>
      <c r="B69" s="37" t="s">
        <v>71</v>
      </c>
      <c r="C69" s="37"/>
      <c r="D69" s="37"/>
      <c r="E69" s="18">
        <v>15049251.630000001</v>
      </c>
      <c r="F69" s="19">
        <f t="shared" si="0"/>
        <v>2708865.29</v>
      </c>
      <c r="G69" s="23">
        <f t="shared" si="1"/>
        <v>2708865.2933999998</v>
      </c>
      <c r="H69" s="20">
        <f t="shared" si="2"/>
        <v>17758116.920000002</v>
      </c>
      <c r="I69" s="35" t="s">
        <v>150</v>
      </c>
      <c r="J69" s="36"/>
      <c r="L69" s="32"/>
    </row>
    <row r="70" spans="1:12" ht="15.75" customHeight="1" x14ac:dyDescent="0.3">
      <c r="A70" s="17">
        <f t="shared" si="3"/>
        <v>63</v>
      </c>
      <c r="B70" s="37" t="s">
        <v>72</v>
      </c>
      <c r="C70" s="37"/>
      <c r="D70" s="37"/>
      <c r="E70" s="18">
        <v>15049251.630000001</v>
      </c>
      <c r="F70" s="19">
        <f t="shared" si="0"/>
        <v>2708865.29</v>
      </c>
      <c r="G70" s="23">
        <f t="shared" si="1"/>
        <v>2708865.2933999998</v>
      </c>
      <c r="H70" s="20">
        <f t="shared" si="2"/>
        <v>17758116.920000002</v>
      </c>
      <c r="I70" s="35" t="s">
        <v>151</v>
      </c>
      <c r="J70" s="36"/>
      <c r="L70" s="32"/>
    </row>
    <row r="71" spans="1:12" ht="15.75" customHeight="1" x14ac:dyDescent="0.3">
      <c r="A71" s="17">
        <f t="shared" si="3"/>
        <v>64</v>
      </c>
      <c r="B71" s="37" t="s">
        <v>73</v>
      </c>
      <c r="C71" s="37"/>
      <c r="D71" s="37"/>
      <c r="E71" s="18">
        <v>15049251.630000001</v>
      </c>
      <c r="F71" s="19">
        <f t="shared" si="0"/>
        <v>2708865.29</v>
      </c>
      <c r="G71" s="23">
        <f t="shared" si="1"/>
        <v>2708865.2933999998</v>
      </c>
      <c r="H71" s="20">
        <f t="shared" si="2"/>
        <v>17758116.920000002</v>
      </c>
      <c r="I71" s="35" t="s">
        <v>152</v>
      </c>
      <c r="J71" s="36"/>
      <c r="L71" s="32"/>
    </row>
    <row r="72" spans="1:12" ht="15.75" customHeight="1" x14ac:dyDescent="0.3">
      <c r="A72" s="17">
        <f t="shared" si="3"/>
        <v>65</v>
      </c>
      <c r="B72" s="37" t="s">
        <v>74</v>
      </c>
      <c r="C72" s="37"/>
      <c r="D72" s="37"/>
      <c r="E72" s="18">
        <v>15041722.52</v>
      </c>
      <c r="F72" s="19">
        <f t="shared" si="0"/>
        <v>2707510.05</v>
      </c>
      <c r="G72" s="23">
        <f t="shared" si="1"/>
        <v>2707510.0535999998</v>
      </c>
      <c r="H72" s="20">
        <f t="shared" ref="H72:H99" si="4">SUM(E72:F72)</f>
        <v>17749232.57</v>
      </c>
      <c r="I72" s="35" t="s">
        <v>153</v>
      </c>
      <c r="J72" s="36"/>
      <c r="L72" s="32"/>
    </row>
    <row r="73" spans="1:12" ht="15.75" customHeight="1" x14ac:dyDescent="0.3">
      <c r="A73" s="17">
        <f t="shared" si="3"/>
        <v>66</v>
      </c>
      <c r="B73" s="37" t="s">
        <v>75</v>
      </c>
      <c r="C73" s="37"/>
      <c r="D73" s="37"/>
      <c r="E73" s="18">
        <v>14964640.060000001</v>
      </c>
      <c r="F73" s="19">
        <f t="shared" ref="F73:F99" si="5">ROUND(E73*0.18,2)</f>
        <v>2693635.21</v>
      </c>
      <c r="G73" s="23">
        <f t="shared" ref="G73:G99" si="6">E73*0.18</f>
        <v>2693635.2108</v>
      </c>
      <c r="H73" s="20">
        <f t="shared" si="4"/>
        <v>17658275.27</v>
      </c>
      <c r="I73" s="35" t="s">
        <v>154</v>
      </c>
      <c r="J73" s="36"/>
      <c r="L73" s="32"/>
    </row>
    <row r="74" spans="1:12" ht="15.75" customHeight="1" x14ac:dyDescent="0.3">
      <c r="A74" s="17">
        <f t="shared" ref="A74:A99" si="7">A73+1</f>
        <v>67</v>
      </c>
      <c r="B74" s="37" t="s">
        <v>76</v>
      </c>
      <c r="C74" s="37"/>
      <c r="D74" s="37"/>
      <c r="E74" s="18">
        <v>14604679.18</v>
      </c>
      <c r="F74" s="19">
        <f t="shared" si="5"/>
        <v>2628842.25</v>
      </c>
      <c r="G74" s="23">
        <f t="shared" si="6"/>
        <v>2628842.2523999996</v>
      </c>
      <c r="H74" s="20">
        <f t="shared" si="4"/>
        <v>17233521.43</v>
      </c>
      <c r="I74" s="35" t="s">
        <v>155</v>
      </c>
      <c r="J74" s="36"/>
      <c r="L74" s="32"/>
    </row>
    <row r="75" spans="1:12" ht="15.75" customHeight="1" x14ac:dyDescent="0.3">
      <c r="A75" s="17">
        <f t="shared" si="7"/>
        <v>68</v>
      </c>
      <c r="B75" s="37" t="s">
        <v>77</v>
      </c>
      <c r="C75" s="37"/>
      <c r="D75" s="37"/>
      <c r="E75" s="18">
        <v>12764240.92</v>
      </c>
      <c r="F75" s="19">
        <f t="shared" si="5"/>
        <v>2297563.37</v>
      </c>
      <c r="G75" s="23">
        <f t="shared" si="6"/>
        <v>2297563.3655999997</v>
      </c>
      <c r="H75" s="20">
        <f t="shared" si="4"/>
        <v>15061804.289999999</v>
      </c>
      <c r="I75" s="35" t="s">
        <v>156</v>
      </c>
      <c r="J75" s="36"/>
      <c r="L75" s="32"/>
    </row>
    <row r="76" spans="1:12" ht="15.75" customHeight="1" x14ac:dyDescent="0.3">
      <c r="A76" s="17">
        <f t="shared" si="7"/>
        <v>69</v>
      </c>
      <c r="B76" s="37" t="s">
        <v>78</v>
      </c>
      <c r="C76" s="37"/>
      <c r="D76" s="37"/>
      <c r="E76" s="18">
        <v>11204172.52</v>
      </c>
      <c r="F76" s="19">
        <f t="shared" si="5"/>
        <v>2016751.05</v>
      </c>
      <c r="G76" s="23">
        <f t="shared" si="6"/>
        <v>2016751.0535999998</v>
      </c>
      <c r="H76" s="20">
        <f t="shared" si="4"/>
        <v>13220923.57</v>
      </c>
      <c r="I76" s="35" t="s">
        <v>157</v>
      </c>
      <c r="J76" s="36"/>
      <c r="L76" s="32"/>
    </row>
    <row r="77" spans="1:12" ht="15.75" customHeight="1" x14ac:dyDescent="0.3">
      <c r="A77" s="17">
        <f t="shared" si="7"/>
        <v>70</v>
      </c>
      <c r="B77" s="37" t="s">
        <v>79</v>
      </c>
      <c r="C77" s="37"/>
      <c r="D77" s="37"/>
      <c r="E77" s="18">
        <v>10834388.380000001</v>
      </c>
      <c r="F77" s="19">
        <f t="shared" si="5"/>
        <v>1950189.91</v>
      </c>
      <c r="G77" s="23">
        <f t="shared" si="6"/>
        <v>1950189.9084000001</v>
      </c>
      <c r="H77" s="20">
        <f t="shared" si="4"/>
        <v>12784578.290000001</v>
      </c>
      <c r="I77" s="35" t="s">
        <v>158</v>
      </c>
      <c r="J77" s="36"/>
      <c r="L77" s="32"/>
    </row>
    <row r="78" spans="1:12" ht="15.75" customHeight="1" x14ac:dyDescent="0.3">
      <c r="A78" s="17">
        <f t="shared" si="7"/>
        <v>71</v>
      </c>
      <c r="B78" s="37" t="s">
        <v>80</v>
      </c>
      <c r="C78" s="37"/>
      <c r="D78" s="37"/>
      <c r="E78" s="18">
        <v>10822549.109999999</v>
      </c>
      <c r="F78" s="19">
        <f t="shared" si="5"/>
        <v>1948058.84</v>
      </c>
      <c r="G78" s="23">
        <f t="shared" si="6"/>
        <v>1948058.8397999997</v>
      </c>
      <c r="H78" s="20">
        <f t="shared" si="4"/>
        <v>12770607.949999999</v>
      </c>
      <c r="I78" s="35" t="s">
        <v>159</v>
      </c>
      <c r="J78" s="36"/>
      <c r="L78" s="32"/>
    </row>
    <row r="79" spans="1:12" ht="15.75" customHeight="1" x14ac:dyDescent="0.3">
      <c r="A79" s="17">
        <f t="shared" si="7"/>
        <v>72</v>
      </c>
      <c r="B79" s="37" t="s">
        <v>81</v>
      </c>
      <c r="C79" s="37"/>
      <c r="D79" s="37"/>
      <c r="E79" s="18">
        <v>10822549.109999999</v>
      </c>
      <c r="F79" s="19">
        <f t="shared" si="5"/>
        <v>1948058.84</v>
      </c>
      <c r="G79" s="23">
        <f t="shared" si="6"/>
        <v>1948058.8397999997</v>
      </c>
      <c r="H79" s="20">
        <f t="shared" si="4"/>
        <v>12770607.949999999</v>
      </c>
      <c r="I79" s="35" t="s">
        <v>160</v>
      </c>
      <c r="J79" s="36"/>
      <c r="L79" s="32"/>
    </row>
    <row r="80" spans="1:12" ht="15.75" customHeight="1" x14ac:dyDescent="0.3">
      <c r="A80" s="17">
        <f t="shared" si="7"/>
        <v>73</v>
      </c>
      <c r="B80" s="37" t="s">
        <v>82</v>
      </c>
      <c r="C80" s="37"/>
      <c r="D80" s="37"/>
      <c r="E80" s="18">
        <v>10810319.789999999</v>
      </c>
      <c r="F80" s="19">
        <f t="shared" si="5"/>
        <v>1945857.56</v>
      </c>
      <c r="G80" s="23">
        <f t="shared" si="6"/>
        <v>1945857.5621999998</v>
      </c>
      <c r="H80" s="20">
        <f t="shared" si="4"/>
        <v>12756177.35</v>
      </c>
      <c r="I80" s="35" t="s">
        <v>161</v>
      </c>
      <c r="J80" s="36"/>
      <c r="L80" s="32"/>
    </row>
    <row r="81" spans="1:12" ht="15.75" customHeight="1" x14ac:dyDescent="0.3">
      <c r="A81" s="17">
        <f t="shared" si="7"/>
        <v>74</v>
      </c>
      <c r="B81" s="37" t="s">
        <v>83</v>
      </c>
      <c r="C81" s="37"/>
      <c r="D81" s="37"/>
      <c r="E81" s="18">
        <v>10804205.130000001</v>
      </c>
      <c r="F81" s="19">
        <f t="shared" si="5"/>
        <v>1944756.92</v>
      </c>
      <c r="G81" s="23">
        <f t="shared" si="6"/>
        <v>1944756.9234</v>
      </c>
      <c r="H81" s="20">
        <f t="shared" si="4"/>
        <v>12748962.050000001</v>
      </c>
      <c r="I81" s="35" t="s">
        <v>162</v>
      </c>
      <c r="J81" s="36"/>
      <c r="L81" s="32"/>
    </row>
    <row r="82" spans="1:12" ht="15.75" customHeight="1" x14ac:dyDescent="0.3">
      <c r="A82" s="17">
        <f t="shared" si="7"/>
        <v>75</v>
      </c>
      <c r="B82" s="37" t="s">
        <v>84</v>
      </c>
      <c r="C82" s="37"/>
      <c r="D82" s="37"/>
      <c r="E82" s="18">
        <v>10751288.01</v>
      </c>
      <c r="F82" s="19">
        <f t="shared" si="5"/>
        <v>1935231.84</v>
      </c>
      <c r="G82" s="23">
        <f t="shared" si="6"/>
        <v>1935231.8417999998</v>
      </c>
      <c r="H82" s="20">
        <f t="shared" si="4"/>
        <v>12686519.85</v>
      </c>
      <c r="I82" s="35" t="s">
        <v>163</v>
      </c>
      <c r="J82" s="36"/>
      <c r="L82" s="32"/>
    </row>
    <row r="83" spans="1:12" ht="15.75" customHeight="1" x14ac:dyDescent="0.3">
      <c r="A83" s="17">
        <f t="shared" si="7"/>
        <v>76</v>
      </c>
      <c r="B83" s="37" t="s">
        <v>85</v>
      </c>
      <c r="C83" s="37"/>
      <c r="D83" s="37"/>
      <c r="E83" s="18">
        <v>10309664.890000001</v>
      </c>
      <c r="F83" s="19">
        <f t="shared" si="5"/>
        <v>1855739.68</v>
      </c>
      <c r="G83" s="23">
        <f t="shared" si="6"/>
        <v>1855739.6802000001</v>
      </c>
      <c r="H83" s="20">
        <f t="shared" si="4"/>
        <v>12165404.57</v>
      </c>
      <c r="I83" s="35" t="s">
        <v>164</v>
      </c>
      <c r="J83" s="36"/>
      <c r="L83" s="32"/>
    </row>
    <row r="84" spans="1:12" ht="15.75" customHeight="1" x14ac:dyDescent="0.3">
      <c r="A84" s="17">
        <f t="shared" si="7"/>
        <v>77</v>
      </c>
      <c r="B84" s="37" t="s">
        <v>86</v>
      </c>
      <c r="C84" s="37"/>
      <c r="D84" s="37"/>
      <c r="E84" s="18">
        <v>10111488.52</v>
      </c>
      <c r="F84" s="19">
        <f t="shared" si="5"/>
        <v>1820067.93</v>
      </c>
      <c r="G84" s="23">
        <f t="shared" si="6"/>
        <v>1820067.9335999999</v>
      </c>
      <c r="H84" s="20">
        <f t="shared" si="4"/>
        <v>11931556.449999999</v>
      </c>
      <c r="I84" s="35" t="s">
        <v>165</v>
      </c>
      <c r="J84" s="36"/>
      <c r="L84" s="32"/>
    </row>
    <row r="85" spans="1:12" ht="15.75" customHeight="1" x14ac:dyDescent="0.3">
      <c r="A85" s="17">
        <f t="shared" si="7"/>
        <v>78</v>
      </c>
      <c r="B85" s="37" t="s">
        <v>87</v>
      </c>
      <c r="C85" s="37"/>
      <c r="D85" s="37"/>
      <c r="E85" s="18">
        <v>10111488.52</v>
      </c>
      <c r="F85" s="19">
        <f t="shared" si="5"/>
        <v>1820067.93</v>
      </c>
      <c r="G85" s="23">
        <f t="shared" si="6"/>
        <v>1820067.9335999999</v>
      </c>
      <c r="H85" s="20">
        <f t="shared" si="4"/>
        <v>11931556.449999999</v>
      </c>
      <c r="I85" s="35" t="s">
        <v>166</v>
      </c>
      <c r="J85" s="36"/>
      <c r="L85" s="32"/>
    </row>
    <row r="86" spans="1:12" ht="15.75" customHeight="1" x14ac:dyDescent="0.3">
      <c r="A86" s="17">
        <f t="shared" si="7"/>
        <v>79</v>
      </c>
      <c r="B86" s="37" t="s">
        <v>88</v>
      </c>
      <c r="C86" s="37"/>
      <c r="D86" s="37"/>
      <c r="E86" s="18">
        <v>10082198.300000001</v>
      </c>
      <c r="F86" s="19">
        <f t="shared" si="5"/>
        <v>1814795.69</v>
      </c>
      <c r="G86" s="23">
        <f t="shared" si="6"/>
        <v>1814795.6940000001</v>
      </c>
      <c r="H86" s="20">
        <f t="shared" si="4"/>
        <v>11896993.99</v>
      </c>
      <c r="I86" s="35" t="s">
        <v>167</v>
      </c>
      <c r="J86" s="36"/>
      <c r="L86" s="32"/>
    </row>
    <row r="87" spans="1:12" ht="15.75" customHeight="1" x14ac:dyDescent="0.3">
      <c r="A87" s="17">
        <f t="shared" si="7"/>
        <v>80</v>
      </c>
      <c r="B87" s="37" t="s">
        <v>89</v>
      </c>
      <c r="C87" s="37"/>
      <c r="D87" s="37"/>
      <c r="E87" s="18">
        <v>9907201.5</v>
      </c>
      <c r="F87" s="19">
        <f t="shared" si="5"/>
        <v>1783296.27</v>
      </c>
      <c r="G87" s="23">
        <f t="shared" si="6"/>
        <v>1783296.27</v>
      </c>
      <c r="H87" s="20">
        <f t="shared" si="4"/>
        <v>11690497.77</v>
      </c>
      <c r="I87" s="35" t="s">
        <v>176</v>
      </c>
      <c r="J87" s="36"/>
      <c r="L87" s="32"/>
    </row>
    <row r="88" spans="1:12" ht="15.75" customHeight="1" x14ac:dyDescent="0.3">
      <c r="A88" s="17">
        <f t="shared" si="7"/>
        <v>81</v>
      </c>
      <c r="B88" s="37" t="s">
        <v>168</v>
      </c>
      <c r="C88" s="37"/>
      <c r="D88" s="37"/>
      <c r="E88" s="18">
        <v>9838514.2699999996</v>
      </c>
      <c r="F88" s="19">
        <f t="shared" si="5"/>
        <v>1770932.57</v>
      </c>
      <c r="G88" s="23">
        <f t="shared" si="6"/>
        <v>1770932.5685999999</v>
      </c>
      <c r="H88" s="20">
        <f t="shared" si="4"/>
        <v>11609446.84</v>
      </c>
      <c r="I88" s="35" t="s">
        <v>177</v>
      </c>
      <c r="J88" s="36"/>
      <c r="L88" s="32"/>
    </row>
    <row r="89" spans="1:12" ht="15.75" customHeight="1" x14ac:dyDescent="0.3">
      <c r="A89" s="17">
        <f t="shared" si="7"/>
        <v>82</v>
      </c>
      <c r="B89" s="37" t="s">
        <v>169</v>
      </c>
      <c r="C89" s="37"/>
      <c r="D89" s="37"/>
      <c r="E89" s="18">
        <v>9706389.7200000007</v>
      </c>
      <c r="F89" s="19">
        <f t="shared" si="5"/>
        <v>1747150.15</v>
      </c>
      <c r="G89" s="23">
        <f t="shared" si="6"/>
        <v>1747150.1496000001</v>
      </c>
      <c r="H89" s="20">
        <f t="shared" si="4"/>
        <v>11453539.870000001</v>
      </c>
      <c r="I89" s="35" t="s">
        <v>178</v>
      </c>
      <c r="J89" s="36"/>
      <c r="L89" s="32"/>
    </row>
    <row r="90" spans="1:12" ht="15.75" customHeight="1" x14ac:dyDescent="0.3">
      <c r="A90" s="17">
        <f t="shared" si="7"/>
        <v>83</v>
      </c>
      <c r="B90" s="37" t="s">
        <v>170</v>
      </c>
      <c r="C90" s="37"/>
      <c r="D90" s="37"/>
      <c r="E90" s="18">
        <v>9640521.2100000009</v>
      </c>
      <c r="F90" s="19">
        <f t="shared" si="5"/>
        <v>1735293.82</v>
      </c>
      <c r="G90" s="23">
        <f t="shared" si="6"/>
        <v>1735293.8178000001</v>
      </c>
      <c r="H90" s="20">
        <f t="shared" si="4"/>
        <v>11375815.030000001</v>
      </c>
      <c r="I90" s="35" t="s">
        <v>179</v>
      </c>
      <c r="J90" s="36"/>
      <c r="L90" s="32"/>
    </row>
    <row r="91" spans="1:12" ht="15.75" customHeight="1" x14ac:dyDescent="0.3">
      <c r="A91" s="17">
        <f t="shared" si="7"/>
        <v>84</v>
      </c>
      <c r="B91" s="37" t="s">
        <v>171</v>
      </c>
      <c r="C91" s="37"/>
      <c r="D91" s="37"/>
      <c r="E91" s="18">
        <v>7131693.0199999996</v>
      </c>
      <c r="F91" s="19">
        <f t="shared" si="5"/>
        <v>1283704.74</v>
      </c>
      <c r="G91" s="23">
        <f t="shared" si="6"/>
        <v>1283704.7435999999</v>
      </c>
      <c r="H91" s="20">
        <f t="shared" si="4"/>
        <v>8415397.7599999998</v>
      </c>
      <c r="I91" s="35" t="s">
        <v>180</v>
      </c>
      <c r="J91" s="36"/>
      <c r="L91" s="32"/>
    </row>
    <row r="92" spans="1:12" ht="15.75" customHeight="1" x14ac:dyDescent="0.3">
      <c r="A92" s="17">
        <f t="shared" si="7"/>
        <v>85</v>
      </c>
      <c r="B92" s="37" t="s">
        <v>172</v>
      </c>
      <c r="C92" s="37"/>
      <c r="D92" s="37"/>
      <c r="E92" s="18">
        <v>5310095.16</v>
      </c>
      <c r="F92" s="19">
        <f t="shared" si="5"/>
        <v>955817.13</v>
      </c>
      <c r="G92" s="23">
        <f t="shared" si="6"/>
        <v>955817.12879999995</v>
      </c>
      <c r="H92" s="20">
        <f t="shared" si="4"/>
        <v>6265912.29</v>
      </c>
      <c r="I92" s="35" t="s">
        <v>181</v>
      </c>
      <c r="J92" s="36"/>
      <c r="L92" s="32"/>
    </row>
    <row r="93" spans="1:12" ht="15.75" customHeight="1" x14ac:dyDescent="0.3">
      <c r="A93" s="17">
        <f t="shared" si="7"/>
        <v>86</v>
      </c>
      <c r="B93" s="37" t="s">
        <v>173</v>
      </c>
      <c r="C93" s="37"/>
      <c r="D93" s="37"/>
      <c r="E93" s="18">
        <v>5182354.8</v>
      </c>
      <c r="F93" s="19">
        <f t="shared" si="5"/>
        <v>932823.86</v>
      </c>
      <c r="G93" s="23">
        <f t="shared" si="6"/>
        <v>932823.86399999994</v>
      </c>
      <c r="H93" s="20">
        <f t="shared" si="4"/>
        <v>6115178.6600000001</v>
      </c>
      <c r="I93" s="35" t="s">
        <v>182</v>
      </c>
      <c r="J93" s="36"/>
      <c r="L93" s="32"/>
    </row>
    <row r="94" spans="1:12" ht="15.75" customHeight="1" x14ac:dyDescent="0.3">
      <c r="A94" s="17">
        <f t="shared" si="7"/>
        <v>87</v>
      </c>
      <c r="B94" s="37" t="s">
        <v>174</v>
      </c>
      <c r="C94" s="37"/>
      <c r="D94" s="37"/>
      <c r="E94" s="18">
        <v>5118484.6500000004</v>
      </c>
      <c r="F94" s="19">
        <f t="shared" si="5"/>
        <v>921327.24</v>
      </c>
      <c r="G94" s="23">
        <f t="shared" si="6"/>
        <v>921327.23700000008</v>
      </c>
      <c r="H94" s="20">
        <f t="shared" si="4"/>
        <v>6039811.8900000006</v>
      </c>
      <c r="I94" s="35" t="s">
        <v>183</v>
      </c>
      <c r="J94" s="36"/>
      <c r="L94" s="32"/>
    </row>
    <row r="95" spans="1:12" ht="15.75" customHeight="1" x14ac:dyDescent="0.3">
      <c r="A95" s="17">
        <f t="shared" si="7"/>
        <v>88</v>
      </c>
      <c r="B95" s="37" t="s">
        <v>175</v>
      </c>
      <c r="C95" s="37"/>
      <c r="D95" s="37"/>
      <c r="E95" s="18">
        <v>5056245.8</v>
      </c>
      <c r="F95" s="19">
        <f t="shared" si="5"/>
        <v>910124.24</v>
      </c>
      <c r="G95" s="23">
        <f t="shared" si="6"/>
        <v>910124.24399999995</v>
      </c>
      <c r="H95" s="20">
        <f t="shared" si="4"/>
        <v>5966370.04</v>
      </c>
      <c r="I95" s="35" t="s">
        <v>184</v>
      </c>
      <c r="J95" s="36"/>
      <c r="L95" s="32"/>
    </row>
    <row r="96" spans="1:12" ht="15.75" customHeight="1" x14ac:dyDescent="0.3">
      <c r="A96" s="17">
        <f t="shared" si="7"/>
        <v>89</v>
      </c>
      <c r="B96" s="37" t="s">
        <v>193</v>
      </c>
      <c r="C96" s="37"/>
      <c r="D96" s="37"/>
      <c r="E96" s="18">
        <v>5025126.37</v>
      </c>
      <c r="F96" s="19">
        <f t="shared" si="5"/>
        <v>904522.75</v>
      </c>
      <c r="G96" s="23">
        <f t="shared" si="6"/>
        <v>904522.74659999995</v>
      </c>
      <c r="H96" s="20">
        <f t="shared" si="4"/>
        <v>5929649.1200000001</v>
      </c>
      <c r="I96" s="35" t="s">
        <v>189</v>
      </c>
      <c r="J96" s="36"/>
      <c r="L96" s="32"/>
    </row>
    <row r="97" spans="1:12" ht="15.75" customHeight="1" x14ac:dyDescent="0.3">
      <c r="A97" s="17">
        <f t="shared" si="7"/>
        <v>90</v>
      </c>
      <c r="B97" s="37" t="s">
        <v>194</v>
      </c>
      <c r="C97" s="37"/>
      <c r="D97" s="37"/>
      <c r="E97" s="18">
        <v>3956059.4</v>
      </c>
      <c r="F97" s="19">
        <f t="shared" si="5"/>
        <v>712090.69</v>
      </c>
      <c r="G97" s="23">
        <f t="shared" si="6"/>
        <v>712090.69199999992</v>
      </c>
      <c r="H97" s="20">
        <f t="shared" si="4"/>
        <v>4668150.09</v>
      </c>
      <c r="I97" s="35" t="s">
        <v>190</v>
      </c>
      <c r="J97" s="36"/>
      <c r="L97" s="32"/>
    </row>
    <row r="98" spans="1:12" ht="15.75" customHeight="1" x14ac:dyDescent="0.3">
      <c r="A98" s="17">
        <f t="shared" si="7"/>
        <v>91</v>
      </c>
      <c r="B98" s="37" t="s">
        <v>195</v>
      </c>
      <c r="C98" s="37"/>
      <c r="D98" s="37"/>
      <c r="E98" s="18">
        <v>2886992.43</v>
      </c>
      <c r="F98" s="19">
        <f t="shared" si="5"/>
        <v>519658.64</v>
      </c>
      <c r="G98" s="23">
        <f t="shared" si="6"/>
        <v>519658.63740000001</v>
      </c>
      <c r="H98" s="20">
        <f t="shared" si="4"/>
        <v>3406651.0700000003</v>
      </c>
      <c r="I98" s="35" t="s">
        <v>191</v>
      </c>
      <c r="J98" s="36"/>
      <c r="L98" s="32"/>
    </row>
    <row r="99" spans="1:12" ht="15.75" customHeight="1" x14ac:dyDescent="0.3">
      <c r="A99" s="17">
        <f t="shared" si="7"/>
        <v>92</v>
      </c>
      <c r="B99" s="37" t="s">
        <v>196</v>
      </c>
      <c r="C99" s="37"/>
      <c r="D99" s="37"/>
      <c r="E99" s="18">
        <v>1443496.22</v>
      </c>
      <c r="F99" s="19">
        <f t="shared" si="5"/>
        <v>259829.32</v>
      </c>
      <c r="G99" s="23">
        <f t="shared" si="6"/>
        <v>259829.31959999999</v>
      </c>
      <c r="H99" s="20">
        <f t="shared" si="4"/>
        <v>1703325.54</v>
      </c>
      <c r="I99" s="35" t="s">
        <v>192</v>
      </c>
      <c r="J99" s="36"/>
      <c r="L99" s="32"/>
    </row>
    <row r="100" spans="1:12" x14ac:dyDescent="0.25">
      <c r="A100" s="17"/>
      <c r="B100" s="37"/>
      <c r="C100" s="37"/>
      <c r="D100" s="37" t="s">
        <v>1</v>
      </c>
      <c r="E100" s="24">
        <f>SUM(E8:E99)</f>
        <v>2476092608.000001</v>
      </c>
      <c r="F100" s="24">
        <f t="shared" ref="F100:H100" si="8">SUM(F8:F99)</f>
        <v>445696669.43999976</v>
      </c>
      <c r="G100" s="24">
        <f t="shared" si="8"/>
        <v>445696669.43999988</v>
      </c>
      <c r="H100" s="24">
        <f t="shared" si="8"/>
        <v>2921789277.4400005</v>
      </c>
      <c r="I100" s="33"/>
      <c r="J100" s="33"/>
    </row>
    <row r="101" spans="1:12" ht="16.149999999999999" customHeight="1" x14ac:dyDescent="0.25">
      <c r="A101" s="9"/>
      <c r="B101" s="27"/>
      <c r="C101" s="9"/>
      <c r="D101" s="9"/>
      <c r="E101" s="21"/>
      <c r="F101" s="21"/>
      <c r="G101" s="21"/>
      <c r="H101" s="21"/>
      <c r="I101" s="34"/>
      <c r="J101" s="34"/>
      <c r="K101" s="28"/>
    </row>
    <row r="102" spans="1:12" ht="195" customHeight="1" x14ac:dyDescent="0.25">
      <c r="A102" s="16"/>
      <c r="B102" s="42" t="s">
        <v>186</v>
      </c>
      <c r="C102" s="42"/>
      <c r="D102" s="42"/>
      <c r="E102" s="42"/>
      <c r="F102" s="22"/>
      <c r="G102" s="22"/>
      <c r="H102" s="43" t="s">
        <v>197</v>
      </c>
      <c r="I102" s="43"/>
      <c r="J102" s="43"/>
    </row>
  </sheetData>
  <sortState ref="A7:J63">
    <sortCondition ref="A7:A63"/>
  </sortState>
  <mergeCells count="190">
    <mergeCell ref="B70:D70"/>
    <mergeCell ref="B102:E102"/>
    <mergeCell ref="B72:D72"/>
    <mergeCell ref="B73:D73"/>
    <mergeCell ref="I65:J65"/>
    <mergeCell ref="I66:J66"/>
    <mergeCell ref="I67:J67"/>
    <mergeCell ref="I68:J68"/>
    <mergeCell ref="H102:J102"/>
    <mergeCell ref="B100:D100"/>
    <mergeCell ref="I69:J69"/>
    <mergeCell ref="I70:J70"/>
    <mergeCell ref="I71:J71"/>
    <mergeCell ref="I72:J72"/>
    <mergeCell ref="I73:J73"/>
    <mergeCell ref="I74:J74"/>
    <mergeCell ref="I84:J84"/>
    <mergeCell ref="I85:J85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B69:D69"/>
    <mergeCell ref="B26:D26"/>
    <mergeCell ref="I25:J25"/>
    <mergeCell ref="B27:D27"/>
    <mergeCell ref="I26:J26"/>
    <mergeCell ref="B36:D36"/>
    <mergeCell ref="I35:J35"/>
    <mergeCell ref="B37:D37"/>
    <mergeCell ref="I36:J36"/>
    <mergeCell ref="B34:D34"/>
    <mergeCell ref="I29:J29"/>
    <mergeCell ref="B31:D31"/>
    <mergeCell ref="I30:J30"/>
    <mergeCell ref="B29:D29"/>
    <mergeCell ref="I28:J28"/>
    <mergeCell ref="B64:D64"/>
    <mergeCell ref="I33:J33"/>
    <mergeCell ref="B35:D35"/>
    <mergeCell ref="I34:J34"/>
    <mergeCell ref="B32:D32"/>
    <mergeCell ref="I31:J31"/>
    <mergeCell ref="B45:D45"/>
    <mergeCell ref="B46:D46"/>
    <mergeCell ref="B47:D47"/>
    <mergeCell ref="B38:D38"/>
    <mergeCell ref="I37:J37"/>
    <mergeCell ref="B39:D39"/>
    <mergeCell ref="I38:J38"/>
    <mergeCell ref="I44:J44"/>
    <mergeCell ref="I45:J45"/>
    <mergeCell ref="I46:J46"/>
    <mergeCell ref="I62:J62"/>
    <mergeCell ref="I63:J63"/>
    <mergeCell ref="I64:J64"/>
    <mergeCell ref="A5:J5"/>
    <mergeCell ref="B7:D7"/>
    <mergeCell ref="B8:D8"/>
    <mergeCell ref="B9:D9"/>
    <mergeCell ref="I7:J7"/>
    <mergeCell ref="I8:J8"/>
    <mergeCell ref="I12:J12"/>
    <mergeCell ref="B56:D56"/>
    <mergeCell ref="B57:D57"/>
    <mergeCell ref="B17:D17"/>
    <mergeCell ref="B18:D18"/>
    <mergeCell ref="B24:D24"/>
    <mergeCell ref="I23:J23"/>
    <mergeCell ref="B25:D25"/>
    <mergeCell ref="I24:J24"/>
    <mergeCell ref="I21:J21"/>
    <mergeCell ref="B23:D23"/>
    <mergeCell ref="I22:J22"/>
    <mergeCell ref="I19:J19"/>
    <mergeCell ref="B33:D33"/>
    <mergeCell ref="I32:J32"/>
    <mergeCell ref="I20:J20"/>
    <mergeCell ref="B30:D30"/>
    <mergeCell ref="I13:J13"/>
    <mergeCell ref="B28:D28"/>
    <mergeCell ref="I27:J27"/>
    <mergeCell ref="I9:J9"/>
    <mergeCell ref="I10:J10"/>
    <mergeCell ref="I11:J11"/>
    <mergeCell ref="B10:D10"/>
    <mergeCell ref="B11:D11"/>
    <mergeCell ref="B12:D12"/>
    <mergeCell ref="B13:D13"/>
    <mergeCell ref="B14:D14"/>
    <mergeCell ref="I17:J17"/>
    <mergeCell ref="I18:J18"/>
    <mergeCell ref="B21:D21"/>
    <mergeCell ref="B19:D19"/>
    <mergeCell ref="B20:D20"/>
    <mergeCell ref="B22:D22"/>
    <mergeCell ref="I14:J14"/>
    <mergeCell ref="I15:J15"/>
    <mergeCell ref="I16:J16"/>
    <mergeCell ref="B15:D15"/>
    <mergeCell ref="B16:D16"/>
    <mergeCell ref="B71:D71"/>
    <mergeCell ref="B68:D68"/>
    <mergeCell ref="B43:D43"/>
    <mergeCell ref="B40:D40"/>
    <mergeCell ref="I39:J39"/>
    <mergeCell ref="B41:D41"/>
    <mergeCell ref="I40:J40"/>
    <mergeCell ref="B42:D42"/>
    <mergeCell ref="I41:J41"/>
    <mergeCell ref="I42:J42"/>
    <mergeCell ref="B44:D44"/>
    <mergeCell ref="I43:J43"/>
    <mergeCell ref="B60:D60"/>
    <mergeCell ref="B61:D61"/>
    <mergeCell ref="B62:D62"/>
    <mergeCell ref="B63:D63"/>
    <mergeCell ref="B65:D65"/>
    <mergeCell ref="B66:D66"/>
    <mergeCell ref="I58:J58"/>
    <mergeCell ref="I59:J59"/>
    <mergeCell ref="B58:D58"/>
    <mergeCell ref="B59:D59"/>
    <mergeCell ref="I60:J60"/>
    <mergeCell ref="I61:J61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5:D85"/>
    <mergeCell ref="B86:D86"/>
    <mergeCell ref="I50:J50"/>
    <mergeCell ref="I51:J51"/>
    <mergeCell ref="I52:J52"/>
    <mergeCell ref="I53:J53"/>
    <mergeCell ref="I54:J54"/>
    <mergeCell ref="I47:J47"/>
    <mergeCell ref="I48:J48"/>
    <mergeCell ref="I49:J49"/>
    <mergeCell ref="I55:J55"/>
    <mergeCell ref="I56:J56"/>
    <mergeCell ref="I57:J57"/>
    <mergeCell ref="B48:D48"/>
    <mergeCell ref="B49:D49"/>
    <mergeCell ref="B53:D53"/>
    <mergeCell ref="B54:D54"/>
    <mergeCell ref="B50:D50"/>
    <mergeCell ref="B51:D51"/>
    <mergeCell ref="B52:D52"/>
    <mergeCell ref="B55:D55"/>
    <mergeCell ref="B84:D84"/>
    <mergeCell ref="B67:D67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6:J96"/>
    <mergeCell ref="I97:J97"/>
    <mergeCell ref="I98:J98"/>
    <mergeCell ref="I99:J99"/>
    <mergeCell ref="B96:D96"/>
    <mergeCell ref="B97:D97"/>
    <mergeCell ref="B98:D98"/>
    <mergeCell ref="B99:D99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I95:J9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Прил1_Недвиж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Иванкин Владислав Сергеевич</dc:creator>
  <cp:lastModifiedBy>Виноградова Евгения Андреевна</cp:lastModifiedBy>
  <cp:lastPrinted>2018-12-12T13:38:24Z</cp:lastPrinted>
  <dcterms:created xsi:type="dcterms:W3CDTF">2016-09-20T13:15:05Z</dcterms:created>
  <dcterms:modified xsi:type="dcterms:W3CDTF">2018-12-12T13:38:25Z</dcterms:modified>
</cp:coreProperties>
</file>